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340" yWindow="1680" windowWidth="29040" windowHeight="15840" tabRatio="736" activeTab="2"/>
  </bookViews>
  <sheets>
    <sheet name="version control" sheetId="1" r:id="rId1"/>
    <sheet name="A. About the Template" sheetId="2" r:id="rId2"/>
    <sheet name="B. Budget Template" sheetId="3" r:id="rId3"/>
    <sheet name="C. Budget Notes " sheetId="4" r:id="rId4"/>
    <sheet name="D. Sample Budget" sheetId="5" r:id="rId5"/>
    <sheet name="E. Sample Budget Detail" sheetId="6" r:id="rId6"/>
  </sheets>
  <definedNames>
    <definedName name="_xlnm.Print_Area" localSheetId="1">'A. About the Template'!$A$1:$M$19</definedName>
    <definedName name="_xlnm.Print_Area" localSheetId="2">'B. Budget Template'!$B$1:$L$73</definedName>
    <definedName name="_xlnm.Print_Area" localSheetId="3">'C. Budget Notes '!$A$1:$J$97</definedName>
  </definedNames>
  <calcPr fullCalcOnLoad="1"/>
</workbook>
</file>

<file path=xl/sharedStrings.xml><?xml version="1.0" encoding="utf-8"?>
<sst xmlns="http://schemas.openxmlformats.org/spreadsheetml/2006/main" count="383" uniqueCount="186">
  <si>
    <t xml:space="preserve">Date </t>
  </si>
  <si>
    <t>Version</t>
  </si>
  <si>
    <t>Notes</t>
  </si>
  <si>
    <t>First release to all NGOs and contract managers</t>
  </si>
  <si>
    <t>Update tab C only re: super guarantee for FY 2021/22, 2022/23, and 2023/24. Note 1. super guarantee continues to increase to 30 June 2026 so further updates to tab C will be required. Note 2. password to "unprotect sheet" remains the same as for version 1.1</t>
  </si>
  <si>
    <t xml:space="preserve">NSW Health - NGO Funded Activity Budget Template Guidance </t>
  </si>
  <si>
    <t xml:space="preserve">About the NSW Health NGO Funded Activity Budget Template </t>
  </si>
  <si>
    <t xml:space="preserve">The NGO Funded Activity Budget Template supports non-government organisations (NGOs) and NSW Health NGO contract managers to develop budgets for the agreed activity/service and to monitor expenditure against agreed budget line items. The budget template has been created with built-in formulas to simplify cost calculation and reduce calculation errors. 
Tabs D and E have been populated with sample data as a guide only and are not indicative of expected costs. </t>
  </si>
  <si>
    <t xml:space="preserve">Template Tabs  </t>
  </si>
  <si>
    <r>
      <rPr>
        <b/>
        <sz val="11"/>
        <color indexed="8"/>
        <rFont val="Arial Narrow"/>
        <family val="2"/>
      </rPr>
      <t>Tab A:</t>
    </r>
    <r>
      <rPr>
        <sz val="11"/>
        <color indexed="8"/>
        <rFont val="Arial Narrow"/>
        <family val="2"/>
      </rPr>
      <t xml:space="preserve"> About the NGO Funded Activity Budget Template 
</t>
    </r>
    <r>
      <rPr>
        <b/>
        <sz val="11"/>
        <color indexed="8"/>
        <rFont val="Arial Narrow"/>
        <family val="2"/>
      </rPr>
      <t>Tab B:</t>
    </r>
    <r>
      <rPr>
        <sz val="11"/>
        <color indexed="8"/>
        <rFont val="Arial Narrow"/>
        <family val="2"/>
      </rPr>
      <t xml:space="preserve"> NGO Funded Activity Budget Template for organisations to populate and submit to NSW Health 
</t>
    </r>
    <r>
      <rPr>
        <b/>
        <sz val="11"/>
        <color indexed="8"/>
        <rFont val="Arial Narrow"/>
        <family val="2"/>
      </rPr>
      <t>Tab C:</t>
    </r>
    <r>
      <rPr>
        <sz val="11"/>
        <color indexed="8"/>
        <rFont val="Arial Narrow"/>
        <family val="2"/>
      </rPr>
      <t xml:space="preserve"> NGO Funded Activity Budget Notes provides guidance on the budget template and additional areas for organisations to populate as relevant. 
</t>
    </r>
    <r>
      <rPr>
        <b/>
        <sz val="11"/>
        <color indexed="8"/>
        <rFont val="Arial Narrow"/>
        <family val="2"/>
      </rPr>
      <t xml:space="preserve">Tab D: </t>
    </r>
    <r>
      <rPr>
        <sz val="11"/>
        <color indexed="8"/>
        <rFont val="Arial Narrow"/>
        <family val="2"/>
      </rPr>
      <t xml:space="preserve">Sample NGO Funded Activity Budget Template provides an example of a completed budget as a guide only. 
</t>
    </r>
    <r>
      <rPr>
        <b/>
        <sz val="11"/>
        <color indexed="8"/>
        <rFont val="Arial Narrow"/>
        <family val="2"/>
      </rPr>
      <t>Tab E:</t>
    </r>
    <r>
      <rPr>
        <sz val="11"/>
        <color indexed="8"/>
        <rFont val="Arial Narrow"/>
        <family val="2"/>
      </rPr>
      <t xml:space="preserve"> Sample NGO Funded Activity Budget Notes provides an example of completed budget notes as a guide only.
</t>
    </r>
  </si>
  <si>
    <t xml:space="preserve">Who and when to use this budget template </t>
  </si>
  <si>
    <t xml:space="preserve">NGOs entering into contractual arrangements with NSW Health are required to submit a budget detailing how the funding is to be used for the agreed activity/service. Budgets will need to be submitted and agreed to as part of the contract negotiation process. 
Subsequent budgets may also be required through the life of the funding period as outlined in contractual arrangements or as otherwise needed. </t>
  </si>
  <si>
    <t xml:space="preserve">How to use this template </t>
  </si>
  <si>
    <t xml:space="preserve">Organisations are to populate both the budget template (Tab B) and the budget notes (Tab C) with costs associated with providing the agreed activity/service.  
To populate a cell, click on the cell and type in text or dollar amount. 
Organisations are not expected to populate all budget line items as not all items will be relevant to all organisations or activities/services. Only include costs that reflect the actual cost of providing the agreed activity/service. 
Organisations not able to allocate a cost to an existing budget line should discuss with their NSW Health contract manager before submitting the budget. 
Annual cost escalation may be applied to funding allocations dependent on NSW Health approval. 
</t>
  </si>
  <si>
    <t>Budget alignment with income and expenditure statements</t>
  </si>
  <si>
    <r>
      <t>Grantees should be required, at a minimum, to submit an income and expenditure statement which sets out how the grant has been used, and compares income and expenditure to any agreed budget.</t>
    </r>
    <r>
      <rPr>
        <sz val="11"/>
        <color indexed="8"/>
        <rFont val="Arial Narrow"/>
        <family val="2"/>
      </rPr>
      <t xml:space="preserve">(Policy Directive 2019_13: Administration of  NSW Health Grant Funding for Non-Government Organisations)
Organisations are expected to submit annual income and expenditure statements that align to the approved activity/service budget. 
Annual income and expenditure statement templates which align with the budget templates will be provided to organisations prior to the reporting period. </t>
    </r>
  </si>
  <si>
    <t xml:space="preserve">Contact for further information </t>
  </si>
  <si>
    <t xml:space="preserve">If needed, organisations can contact their NSW Health contract manager for further information about this budget template. </t>
  </si>
  <si>
    <t xml:space="preserve">NSW Health - NGO Funded Activity Budget </t>
  </si>
  <si>
    <t>Organisation Name:</t>
  </si>
  <si>
    <t xml:space="preserve">Activity/Service:  </t>
  </si>
  <si>
    <t>2023-24</t>
  </si>
  <si>
    <t>2024-25</t>
  </si>
  <si>
    <t>2025-26</t>
  </si>
  <si>
    <t>2026-27</t>
  </si>
  <si>
    <t>Activity/Service Income</t>
  </si>
  <si>
    <t>NSW Health Funding (Operating)</t>
  </si>
  <si>
    <t>NSW Health Funding (Capital)</t>
  </si>
  <si>
    <t>Other income, including any co-contributions</t>
  </si>
  <si>
    <t xml:space="preserve">Approved NSW Health funding rolled over </t>
  </si>
  <si>
    <t>Total Activity/Service Income</t>
  </si>
  <si>
    <t xml:space="preserve"> </t>
  </si>
  <si>
    <t xml:space="preserve">Expenditure - Direct Costs Related to the Activity/Service </t>
  </si>
  <si>
    <t>Salaries, wages and associated costs</t>
  </si>
  <si>
    <t>Salaries, wages and on-costs</t>
  </si>
  <si>
    <t xml:space="preserve">Staff supervision, education and training </t>
  </si>
  <si>
    <t xml:space="preserve">Staff recruitment </t>
  </si>
  <si>
    <t>Subtotal - staff salaries, wages and associated costs</t>
  </si>
  <si>
    <t>Staff Travel &amp; Accommodation</t>
  </si>
  <si>
    <t>Staff accommodation</t>
  </si>
  <si>
    <t xml:space="preserve">Staff travel  </t>
  </si>
  <si>
    <t>Subtotal - Staff travel and accommodation</t>
  </si>
  <si>
    <t>Consultants</t>
  </si>
  <si>
    <t>Subtotal - consultants</t>
  </si>
  <si>
    <t xml:space="preserve">Activity/service accommodation </t>
  </si>
  <si>
    <t xml:space="preserve">Facility rent/lease </t>
  </si>
  <si>
    <t>Utilities (electricity, gas, water)</t>
  </si>
  <si>
    <t>Fire, security and safety</t>
  </si>
  <si>
    <t xml:space="preserve">Cleaning services </t>
  </si>
  <si>
    <t xml:space="preserve">Repairs and maintenance </t>
  </si>
  <si>
    <t>Other accommodation expenses</t>
  </si>
  <si>
    <t>Subtotal - Accommodation</t>
  </si>
  <si>
    <t xml:space="preserve">Motor vehicle </t>
  </si>
  <si>
    <t>Motor vehicle lease</t>
  </si>
  <si>
    <t xml:space="preserve">Fuel </t>
  </si>
  <si>
    <t xml:space="preserve">Other motor vehicle expenses </t>
  </si>
  <si>
    <t>Subtotal - Motor vehicle</t>
  </si>
  <si>
    <t>Equipment and assets</t>
  </si>
  <si>
    <t xml:space="preserve">Motor vehicle purchase </t>
  </si>
  <si>
    <t>Information and communication technology</t>
  </si>
  <si>
    <t xml:space="preserve">Other equipment and asset purchase </t>
  </si>
  <si>
    <t>Subtotal - Equipment and assets</t>
  </si>
  <si>
    <t>Direct client costs</t>
  </si>
  <si>
    <t xml:space="preserve">Food services and groceries </t>
  </si>
  <si>
    <t>Client brokerage</t>
  </si>
  <si>
    <t>Other direct client expenses</t>
  </si>
  <si>
    <t xml:space="preserve">Subtotal - Direct client </t>
  </si>
  <si>
    <t xml:space="preserve">Administration </t>
  </si>
  <si>
    <t>Meeting expenses - venue and catering</t>
  </si>
  <si>
    <t xml:space="preserve">Telephone and internet </t>
  </si>
  <si>
    <t xml:space="preserve">Design and print </t>
  </si>
  <si>
    <t>Postage</t>
  </si>
  <si>
    <t xml:space="preserve">Stationery and supplies </t>
  </si>
  <si>
    <t>Office equipment lease</t>
  </si>
  <si>
    <t xml:space="preserve">Small equipment purchase </t>
  </si>
  <si>
    <t>Advertising and promotion</t>
  </si>
  <si>
    <t xml:space="preserve">Insurance </t>
  </si>
  <si>
    <t>Legal fees</t>
  </si>
  <si>
    <t xml:space="preserve">Licenses </t>
  </si>
  <si>
    <t>Accounting and audit fees</t>
  </si>
  <si>
    <t xml:space="preserve">Other administration expenses </t>
  </si>
  <si>
    <t xml:space="preserve">Subtotal - Administration </t>
  </si>
  <si>
    <t xml:space="preserve">One off establishment </t>
  </si>
  <si>
    <t>Subtotal - One-off establishment</t>
  </si>
  <si>
    <t xml:space="preserve">Other costs not listed </t>
  </si>
  <si>
    <t>Subtotal - Other costs not listed</t>
  </si>
  <si>
    <t>Total Funded Activity/Service Expense</t>
  </si>
  <si>
    <t xml:space="preserve">Total budget for the contract period </t>
  </si>
  <si>
    <t>NGO Funded Activity/Service Budget Notes</t>
  </si>
  <si>
    <t xml:space="preserve">Activity / Service </t>
  </si>
  <si>
    <t xml:space="preserve">Notes </t>
  </si>
  <si>
    <t xml:space="preserve">Activity/Service Income </t>
  </si>
  <si>
    <t>All funding received related to approved activity/service being delivered.</t>
  </si>
  <si>
    <t xml:space="preserve">NSW Health Funding (Operating) </t>
  </si>
  <si>
    <t xml:space="preserve">Operating funds received from the NSW Health for goods or services for the agreed activity/service for the agreed funding period.
</t>
  </si>
  <si>
    <t xml:space="preserve">NSW Health Funding (Capital) </t>
  </si>
  <si>
    <t xml:space="preserve">Capital funds received from NSW Health to purchase capital buildings, facilities or major machinary for the agreed activity/service for the agreed funding period.  
</t>
  </si>
  <si>
    <t xml:space="preserve">Other income, including co-contributions </t>
  </si>
  <si>
    <t xml:space="preserve">Other income, if any, derived from the funded activity/service, e.g. interest earned on activity/funds received from NSW Health, client payments or co-contributions as part of the activity/service. </t>
  </si>
  <si>
    <t>NSW Health funding from previous years approved by NSW Health to be rolled over into this funding period.</t>
  </si>
  <si>
    <t>Expenditure - Direct costs related to the activity/service</t>
  </si>
  <si>
    <r>
      <t xml:space="preserve">Expenditure related to the approved activity/service and funding. If funding is received from multiple NSW Health sources/streams, each expense can only be claimed once or apportioned appropriately for each funding source/stream. 
</t>
    </r>
    <r>
      <rPr>
        <b/>
        <sz val="10"/>
        <rFont val="Arial Narrow"/>
        <family val="2"/>
      </rPr>
      <t xml:space="preserve">Included costs are to be GST exclusive. </t>
    </r>
  </si>
  <si>
    <r>
      <t>Salaries, wages and on-costs for</t>
    </r>
    <r>
      <rPr>
        <b/>
        <sz val="10"/>
        <color indexed="10"/>
        <rFont val="Arial Narrow"/>
        <family val="2"/>
      </rPr>
      <t xml:space="preserve"> FY 2023/24 </t>
    </r>
    <r>
      <rPr>
        <b/>
        <sz val="10"/>
        <rFont val="Arial Narrow"/>
        <family val="2"/>
      </rPr>
      <t xml:space="preserve">only with superannuation guarantee at </t>
    </r>
    <r>
      <rPr>
        <b/>
        <sz val="10"/>
        <color indexed="10"/>
        <rFont val="Arial Narrow"/>
        <family val="2"/>
      </rPr>
      <t>11%</t>
    </r>
  </si>
  <si>
    <t xml:space="preserve">Costs for staff to provide the activity/service. Provide notes if there are yearly variations to staff costs. </t>
  </si>
  <si>
    <r>
      <t>Salaries, wages and on-costs for</t>
    </r>
    <r>
      <rPr>
        <b/>
        <sz val="10"/>
        <color indexed="10"/>
        <rFont val="Arial Narrow"/>
        <family val="2"/>
      </rPr>
      <t xml:space="preserve"> FY 2024/25 </t>
    </r>
    <r>
      <rPr>
        <b/>
        <sz val="10"/>
        <rFont val="Arial Narrow"/>
        <family val="2"/>
      </rPr>
      <t xml:space="preserve">only with superannuation guarantee at </t>
    </r>
    <r>
      <rPr>
        <b/>
        <sz val="10"/>
        <color indexed="10"/>
        <rFont val="Arial Narrow"/>
        <family val="2"/>
      </rPr>
      <t>11.5%</t>
    </r>
  </si>
  <si>
    <r>
      <t>Salaries, wages and on-costs for</t>
    </r>
    <r>
      <rPr>
        <b/>
        <sz val="10"/>
        <color indexed="10"/>
        <rFont val="Arial Narrow"/>
        <family val="2"/>
      </rPr>
      <t xml:space="preserve"> FY 2025/26 </t>
    </r>
    <r>
      <rPr>
        <b/>
        <sz val="10"/>
        <rFont val="Arial Narrow"/>
        <family val="2"/>
      </rPr>
      <t xml:space="preserve">only with superannuation guarantee at </t>
    </r>
    <r>
      <rPr>
        <b/>
        <sz val="10"/>
        <color indexed="10"/>
        <rFont val="Arial Narrow"/>
        <family val="2"/>
      </rPr>
      <t>12%</t>
    </r>
  </si>
  <si>
    <t xml:space="preserve">Role and grade </t>
  </si>
  <si>
    <t>1 FTE salary</t>
  </si>
  <si>
    <r>
      <t>Superannuation (</t>
    </r>
    <r>
      <rPr>
        <sz val="10"/>
        <color indexed="10"/>
        <rFont val="Arial Narrow"/>
        <family val="2"/>
      </rPr>
      <t>11%</t>
    </r>
    <r>
      <rPr>
        <sz val="10"/>
        <rFont val="Arial Narrow"/>
        <family val="2"/>
      </rPr>
      <t>)</t>
    </r>
  </si>
  <si>
    <t>Other on-costs (such as leave loading if applied)</t>
  </si>
  <si>
    <t>Total on-costs</t>
  </si>
  <si>
    <t xml:space="preserve">1 FTE Total  </t>
  </si>
  <si>
    <t xml:space="preserve"># of FTE positions </t>
  </si>
  <si>
    <t xml:space="preserve">Total Annual Cost </t>
  </si>
  <si>
    <r>
      <t>Superannuation (</t>
    </r>
    <r>
      <rPr>
        <sz val="10"/>
        <color indexed="10"/>
        <rFont val="Arial Narrow"/>
        <family val="2"/>
      </rPr>
      <t>11.5%</t>
    </r>
    <r>
      <rPr>
        <sz val="10"/>
        <rFont val="Arial Narrow"/>
        <family val="2"/>
      </rPr>
      <t>)</t>
    </r>
  </si>
  <si>
    <r>
      <t>Superannuation (</t>
    </r>
    <r>
      <rPr>
        <sz val="10"/>
        <color indexed="10"/>
        <rFont val="Arial Narrow"/>
        <family val="2"/>
      </rPr>
      <t>12%</t>
    </r>
    <r>
      <rPr>
        <sz val="10"/>
        <rFont val="Arial Narrow"/>
        <family val="2"/>
      </rPr>
      <t>)</t>
    </r>
  </si>
  <si>
    <t xml:space="preserve">Total </t>
  </si>
  <si>
    <t xml:space="preserve">Notes to salaries, wages and on-costs: 
</t>
  </si>
  <si>
    <t xml:space="preserve">Staff supervision and training </t>
  </si>
  <si>
    <t>Cost to provide essential supervision, education and training for staff delivering the activity/service, e.g. clinical supervision, child protection training, forum/conference registration.</t>
  </si>
  <si>
    <t xml:space="preserve">Cost to recruit staff to deliver the activity/service, e.g. position advertising, specialist recruitment agencies (if needed). </t>
  </si>
  <si>
    <t xml:space="preserve">Staff travel and accommodation </t>
  </si>
  <si>
    <t xml:space="preserve">Travel and accommodation costs for staff delivering the activity/service, e.g. overnight accommodation to provide outreach to agreed regional and remote sites, travel and accommodation for forum, conference, training attendance. Motor vehicle fuel is to be included under item 'motor vehicle'.  </t>
  </si>
  <si>
    <t xml:space="preserve">Provide details of staff travel and accommodation: 
</t>
  </si>
  <si>
    <t xml:space="preserve">Consultants </t>
  </si>
  <si>
    <t xml:space="preserve">Cost for external consultants to provide specialist advice and services, e.g. service planning, program evaluation, project development, event hosting. </t>
  </si>
  <si>
    <t xml:space="preserve">Provide details of consultant costs: </t>
  </si>
  <si>
    <t>Activity/service accommodation</t>
  </si>
  <si>
    <t>Facility, utility and accommodation costs to deliver the activity/service, e.g. office rental, residential house for client accommodation, garden maintenance.</t>
  </si>
  <si>
    <t xml:space="preserve">Provide details of other accommodation expenses: </t>
  </si>
  <si>
    <t>Motor vehicle</t>
  </si>
  <si>
    <t xml:space="preserve">Costs associated with leasing and operating motor vehicle/s to enable delivery of the activity/service, e.g. lease, fuel, tolls, servicing, minor maintenance. </t>
  </si>
  <si>
    <t xml:space="preserve">Provide details of other motor vehicle expenses: </t>
  </si>
  <si>
    <t xml:space="preserve">Equipment and assets </t>
  </si>
  <si>
    <t xml:space="preserve">Cost to purchase motor vehicle/s and significant information communication technology to enable delivery of the activity/service. Asset purchases must comply with requirements of the activity/service funding contract. </t>
  </si>
  <si>
    <t xml:space="preserve">Provide details of other equipment and asset purchases: </t>
  </si>
  <si>
    <t xml:space="preserve">
</t>
  </si>
  <si>
    <t xml:space="preserve">Direct client costs </t>
  </si>
  <si>
    <t xml:space="preserve">Costs associated with providing services directly to clients, e.g. meals and catering in a residential or day rehabilitation program, purchase of train travel voucher/card to support clients travel to residential rehabilitation, groceries for clients. </t>
  </si>
  <si>
    <t xml:space="preserve">Provide details of client brokerage costs: </t>
  </si>
  <si>
    <t xml:space="preserve">Provide details of other direct client costs: </t>
  </si>
  <si>
    <t>Conducting and hosting meetings that support delivery of the activity/service, e.g. community forum, client shared care planning sessions.</t>
  </si>
  <si>
    <t>Fixed and mobile telephone costs, and internet fees.</t>
  </si>
  <si>
    <t>Design and print</t>
  </si>
  <si>
    <t>Design, publish, edit and print resources and website directly related to providing the activity/service, e.g. AOD harm minimisation posters, website content for the specific activity/service.</t>
  </si>
  <si>
    <t xml:space="preserve">Office equipment lease </t>
  </si>
  <si>
    <t xml:space="preserve">Lease of office equipment essential to support delivery of the activity/service. </t>
  </si>
  <si>
    <t xml:space="preserve">Small equipment </t>
  </si>
  <si>
    <t xml:space="preserve">Small equipment purchases essential to the delivery of the activity/service, e.g. blood pressure monitors. </t>
  </si>
  <si>
    <t xml:space="preserve">Advertising and promotion of the activity/service to support clients engage and/or to meet other objectives of the service. </t>
  </si>
  <si>
    <t xml:space="preserve">Insurance costs associated with providing the activity/service, e.g. worker's compensation (if not already included in staff on-costs), public liability. </t>
  </si>
  <si>
    <t>Other administration costs</t>
  </si>
  <si>
    <t xml:space="preserve">Other administration costs associated with providing the activity/service. </t>
  </si>
  <si>
    <t xml:space="preserve">Provide details of other administration costs: </t>
  </si>
  <si>
    <t xml:space="preserve">One-off establishment </t>
  </si>
  <si>
    <t xml:space="preserve">One-off costs associated with establishing the activity/service, e.g. linen for residential service. </t>
  </si>
  <si>
    <t xml:space="preserve">Provide details of one-off establishment costs: </t>
  </si>
  <si>
    <t xml:space="preserve">Other costs associated with providing the activity/service that have not been listed elsewhere in the budget. </t>
  </si>
  <si>
    <t xml:space="preserve">Provide details of other costs not listed: </t>
  </si>
  <si>
    <t xml:space="preserve">NSW Health - NGO Funded Activity/Service Budget </t>
  </si>
  <si>
    <t xml:space="preserve">Sunnyside Health </t>
  </si>
  <si>
    <t xml:space="preserve">Barty Park Residential Withdrawal Management </t>
  </si>
  <si>
    <t>2020-21</t>
  </si>
  <si>
    <t>2021-22</t>
  </si>
  <si>
    <t>2022-23</t>
  </si>
  <si>
    <t xml:space="preserve">Stationary and supplies </t>
  </si>
  <si>
    <t xml:space="preserve">Capital funds received from NSW Health to purchase capital buildings, facilities or major machinary for the agreed activity/service for the agreed funding period. 
</t>
  </si>
  <si>
    <t xml:space="preserve">Expenditure related to the approved activity/service and funding. If funding is received from multiple NSW Health sources/streams, each expense can only be claimed once or apportioned appropriately for each funding source/stream. 
Included costs are to be GST exclusive. </t>
  </si>
  <si>
    <t>Superannuation (9.5%)</t>
  </si>
  <si>
    <t xml:space="preserve">Manager </t>
  </si>
  <si>
    <t xml:space="preserve">AOD counsellor </t>
  </si>
  <si>
    <t>Administration Officer - Grade 2</t>
  </si>
  <si>
    <t>Registered Nurse/s</t>
  </si>
  <si>
    <t xml:space="preserve">Medical Officer </t>
  </si>
  <si>
    <t xml:space="preserve">Project Officer </t>
  </si>
  <si>
    <t>2020-21 costed at 0.75 of a full year to allow for recruitment and training of staff before service commences.</t>
  </si>
  <si>
    <t>Provision made for two staff to attend NADA conference in 2020-21. Provision for one staff member to attend annual Drug and Alcohol forum per year 2021-22 to 2023-24.</t>
  </si>
  <si>
    <t xml:space="preserve">Engage facilitator to coordinate and host two community consultation forums in first year, and provide written event reports - $4,800 total. 
Consultant to undertake independent program outcome evaluation - $45,200 in 2020-21, and $15,000 each year 2021-22 to 2023-24. </t>
  </si>
  <si>
    <t>Lease has been secured for 3 years from 2020-21 to 2022-23. Increase anticipated in 2023-24.</t>
  </si>
  <si>
    <t>One vehicle is leased to facilitate outreach to clients in remote areas.</t>
  </si>
  <si>
    <t xml:space="preserve">In the first year, 6 laptops will be purchased as part of initial implementation costs. </t>
  </si>
  <si>
    <t>Client brokerage will primarily be used to assist with transportation costs for clients who do not have access to transport.</t>
  </si>
  <si>
    <t>Depreciation of office equipment.</t>
  </si>
  <si>
    <t>Update tab C only re: super from 2023-24</t>
  </si>
  <si>
    <r>
      <t>Salaries, wages and on-costs for</t>
    </r>
    <r>
      <rPr>
        <b/>
        <sz val="10"/>
        <color indexed="10"/>
        <rFont val="Arial Narrow"/>
        <family val="2"/>
      </rPr>
      <t xml:space="preserve"> FY 2026/27 </t>
    </r>
    <r>
      <rPr>
        <b/>
        <sz val="10"/>
        <rFont val="Arial Narrow"/>
        <family val="2"/>
      </rPr>
      <t xml:space="preserve">only with superannuation guarantee at </t>
    </r>
    <r>
      <rPr>
        <b/>
        <sz val="10"/>
        <color indexed="10"/>
        <rFont val="Arial Narrow"/>
        <family val="2"/>
      </rPr>
      <t>12%</t>
    </r>
  </si>
  <si>
    <t>Update to tab C note 7 superannuation %, additional year added and formulas adjusted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</si>
</sst>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0">
    <font>
      <sz val="11"/>
      <color theme="1"/>
      <name val="Calibri"/>
      <family val="2"/>
    </font>
    <font>
      <sz val="11"/>
      <color indexed="8"/>
      <name val="Calibri"/>
      <family val="2"/>
    </font>
    <font>
      <sz val="11"/>
      <name val="Calibri"/>
      <family val="2"/>
    </font>
    <font>
      <b/>
      <sz val="14"/>
      <color indexed="56"/>
      <name val="Arial Narrow"/>
      <family val="2"/>
    </font>
    <font>
      <sz val="11"/>
      <color indexed="8"/>
      <name val="Arial Narrow"/>
      <family val="2"/>
    </font>
    <font>
      <sz val="14"/>
      <color indexed="8"/>
      <name val="Arial Narrow"/>
      <family val="2"/>
    </font>
    <font>
      <b/>
      <u val="single"/>
      <sz val="12"/>
      <color indexed="56"/>
      <name val="Arial Narrow"/>
      <family val="2"/>
    </font>
    <font>
      <sz val="12"/>
      <color indexed="8"/>
      <name val="Arial Narrow"/>
      <family val="2"/>
    </font>
    <font>
      <sz val="11"/>
      <name val="Arial Narrow"/>
      <family val="2"/>
    </font>
    <font>
      <sz val="12"/>
      <color indexed="56"/>
      <name val="Arial Narrow"/>
      <family val="2"/>
    </font>
    <font>
      <b/>
      <sz val="12"/>
      <color indexed="56"/>
      <name val="Arial Narrow"/>
      <family val="2"/>
    </font>
    <font>
      <b/>
      <sz val="11"/>
      <name val="Arial Narrow"/>
      <family val="2"/>
    </font>
    <font>
      <sz val="10"/>
      <name val="Arial Narrow"/>
      <family val="2"/>
    </font>
    <font>
      <b/>
      <sz val="16"/>
      <color indexed="56"/>
      <name val="Arial Narrow"/>
      <family val="2"/>
    </font>
    <font>
      <b/>
      <sz val="11"/>
      <color indexed="56"/>
      <name val="Arial Narrow"/>
      <family val="2"/>
    </font>
    <font>
      <i/>
      <sz val="11"/>
      <color indexed="8"/>
      <name val="Arial Narrow"/>
      <family val="2"/>
    </font>
    <font>
      <b/>
      <u val="single"/>
      <sz val="14"/>
      <color indexed="56"/>
      <name val="Arial Narrow"/>
      <family val="2"/>
    </font>
    <font>
      <sz val="11"/>
      <color indexed="56"/>
      <name val="Arial Narrow"/>
      <family val="2"/>
    </font>
    <font>
      <u val="single"/>
      <sz val="11"/>
      <color indexed="8"/>
      <name val="Arial Narrow"/>
      <family val="2"/>
    </font>
    <font>
      <sz val="11"/>
      <color indexed="10"/>
      <name val="Arial Narrow"/>
      <family val="2"/>
    </font>
    <font>
      <b/>
      <sz val="10"/>
      <color indexed="8"/>
      <name val="Arial Narrow"/>
      <family val="2"/>
    </font>
    <font>
      <b/>
      <u val="single"/>
      <sz val="10"/>
      <color indexed="56"/>
      <name val="Arial Narrow"/>
      <family val="2"/>
    </font>
    <font>
      <sz val="10"/>
      <color indexed="8"/>
      <name val="Arial Narrow"/>
      <family val="2"/>
    </font>
    <font>
      <b/>
      <sz val="10"/>
      <name val="Arial Narrow"/>
      <family val="2"/>
    </font>
    <font>
      <sz val="10"/>
      <color indexed="8"/>
      <name val="Calibri"/>
      <family val="2"/>
    </font>
    <font>
      <i/>
      <sz val="10"/>
      <color indexed="8"/>
      <name val="Arial Narrow"/>
      <family val="2"/>
    </font>
    <font>
      <i/>
      <sz val="10"/>
      <color indexed="8"/>
      <name val="Calibri"/>
      <family val="2"/>
    </font>
    <font>
      <b/>
      <u val="single"/>
      <sz val="11"/>
      <color indexed="56"/>
      <name val="Arial Narrow"/>
      <family val="2"/>
    </font>
    <font>
      <u val="single"/>
      <sz val="11"/>
      <color indexed="56"/>
      <name val="Arial Narrow"/>
      <family val="2"/>
    </font>
    <font>
      <i/>
      <sz val="11"/>
      <name val="Arial Narrow"/>
      <family val="2"/>
    </font>
    <font>
      <b/>
      <sz val="11"/>
      <color indexed="10"/>
      <name val="Arial Narrow"/>
      <family val="2"/>
    </font>
    <font>
      <b/>
      <i/>
      <sz val="11"/>
      <color indexed="10"/>
      <name val="Arial Narrow"/>
      <family val="2"/>
    </font>
    <font>
      <b/>
      <u val="single"/>
      <sz val="14"/>
      <color indexed="10"/>
      <name val="Arial Narrow"/>
      <family val="2"/>
    </font>
    <font>
      <sz val="14"/>
      <color indexed="10"/>
      <name val="Arial Narrow"/>
      <family val="2"/>
    </font>
    <font>
      <b/>
      <sz val="14"/>
      <color indexed="8"/>
      <name val="Arial Narrow"/>
      <family val="2"/>
    </font>
    <font>
      <b/>
      <sz val="10"/>
      <color indexed="8"/>
      <name val="Calibri"/>
      <family val="2"/>
    </font>
    <font>
      <b/>
      <sz val="11"/>
      <color indexed="8"/>
      <name val="Arial Narrow"/>
      <family val="2"/>
    </font>
    <font>
      <b/>
      <sz val="11"/>
      <color indexed="8"/>
      <name val="Calibri"/>
      <family val="2"/>
    </font>
    <font>
      <b/>
      <sz val="10"/>
      <color indexed="10"/>
      <name val="Arial Narrow"/>
      <family val="2"/>
    </font>
    <font>
      <sz val="10"/>
      <color indexed="10"/>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6"/>
      <color indexed="2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Narrow"/>
      <family val="2"/>
    </font>
    <font>
      <b/>
      <sz val="11"/>
      <color rgb="FF002060"/>
      <name val="Arial Narrow"/>
      <family val="2"/>
    </font>
    <font>
      <b/>
      <sz val="16"/>
      <color rgb="FF002060"/>
      <name val="Arial Narrow"/>
      <family val="2"/>
    </font>
    <font>
      <sz val="11"/>
      <color rgb="FFFF0000"/>
      <name val="Arial Narrow"/>
      <family val="2"/>
    </font>
    <font>
      <b/>
      <sz val="10"/>
      <color theme="1"/>
      <name val="Arial Narrow"/>
      <family val="2"/>
    </font>
    <font>
      <sz val="10"/>
      <color theme="1"/>
      <name val="Arial Narrow"/>
      <family val="2"/>
    </font>
    <font>
      <b/>
      <u val="single"/>
      <sz val="10"/>
      <color rgb="FF002060"/>
      <name val="Arial Narrow"/>
      <family val="2"/>
    </font>
    <font>
      <b/>
      <u val="single"/>
      <sz val="12"/>
      <color rgb="FF002060"/>
      <name val="Arial Narrow"/>
      <family val="2"/>
    </font>
    <font>
      <sz val="12"/>
      <color theme="1"/>
      <name val="Arial Narrow"/>
      <family val="2"/>
    </font>
    <font>
      <b/>
      <sz val="12"/>
      <color rgb="FF002060"/>
      <name val="Arial Narrow"/>
      <family val="2"/>
    </font>
    <font>
      <b/>
      <u val="single"/>
      <sz val="11"/>
      <color rgb="FF002060"/>
      <name val="Arial Narrow"/>
      <family val="2"/>
    </font>
    <font>
      <b/>
      <sz val="11"/>
      <color rgb="FFFF0000"/>
      <name val="Arial Narrow"/>
      <family val="2"/>
    </font>
    <font>
      <b/>
      <i/>
      <sz val="11"/>
      <color rgb="FFFF0000"/>
      <name val="Arial Narrow"/>
      <family val="2"/>
    </font>
    <font>
      <b/>
      <u val="single"/>
      <sz val="14"/>
      <color rgb="FF002060"/>
      <name val="Arial Narrow"/>
      <family val="2"/>
    </font>
    <font>
      <b/>
      <u val="single"/>
      <sz val="14"/>
      <color rgb="FFFF0000"/>
      <name val="Arial Narrow"/>
      <family val="2"/>
    </font>
    <font>
      <sz val="14"/>
      <color rgb="FFFF0000"/>
      <name val="Arial Narrow"/>
      <family val="2"/>
    </font>
    <font>
      <i/>
      <sz val="10"/>
      <color theme="1"/>
      <name val="Arial Narrow"/>
      <family val="2"/>
    </font>
    <font>
      <i/>
      <sz val="11"/>
      <color theme="1"/>
      <name val="Arial Narrow"/>
      <family val="2"/>
    </font>
    <font>
      <b/>
      <sz val="14"/>
      <color rgb="FF002060"/>
      <name val="Arial Narrow"/>
      <family val="2"/>
    </font>
    <font>
      <b/>
      <sz val="14"/>
      <color theme="1"/>
      <name val="Arial Narrow"/>
      <family val="2"/>
    </font>
    <font>
      <u val="single"/>
      <sz val="11"/>
      <color rgb="FF002060"/>
      <name val="Arial Narrow"/>
      <family val="2"/>
    </font>
    <font>
      <u val="single"/>
      <sz val="11"/>
      <color theme="1"/>
      <name val="Arial Narrow"/>
      <family val="2"/>
    </font>
    <font>
      <sz val="11"/>
      <color rgb="FF002060"/>
      <name val="Arial Narrow"/>
      <family val="2"/>
    </font>
    <font>
      <sz val="14"/>
      <color theme="1"/>
      <name val="Arial Narrow"/>
      <family val="2"/>
    </font>
    <font>
      <sz val="10"/>
      <color theme="1"/>
      <name val="Calibri"/>
      <family val="2"/>
    </font>
    <font>
      <i/>
      <sz val="10"/>
      <color theme="1"/>
      <name val="Calibri"/>
      <family val="2"/>
    </font>
    <font>
      <sz val="12"/>
      <color rgb="FF002060"/>
      <name val="Arial Narrow"/>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right style="medium"/>
      <top style="medium"/>
      <bottom/>
    </border>
    <border>
      <left/>
      <right style="medium"/>
      <top/>
      <bottom style="medium"/>
    </border>
    <border>
      <left style="thin"/>
      <right style="medium"/>
      <top style="thin"/>
      <bottom style="thin"/>
    </border>
    <border>
      <left/>
      <right style="medium"/>
      <top/>
      <bottom/>
    </border>
    <border>
      <left style="medium"/>
      <right/>
      <top style="medium"/>
      <bottom/>
    </border>
    <border>
      <left/>
      <right/>
      <top style="medium"/>
      <bottom/>
    </border>
    <border>
      <left style="medium"/>
      <right/>
      <top/>
      <bottom/>
    </border>
    <border>
      <left style="medium"/>
      <right/>
      <top/>
      <bottom style="thin"/>
    </border>
    <border>
      <left style="medium"/>
      <right/>
      <top/>
      <bottom style="medium"/>
    </border>
    <border>
      <left/>
      <right/>
      <top/>
      <bottom style="mediu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2">
    <xf numFmtId="0" fontId="0" fillId="0" borderId="0" xfId="0" applyFont="1" applyAlignment="1">
      <alignment/>
    </xf>
    <xf numFmtId="42" fontId="11" fillId="2" borderId="10" xfId="0" applyNumberFormat="1" applyFont="1" applyFill="1" applyBorder="1" applyAlignment="1">
      <alignment vertical="center"/>
    </xf>
    <xf numFmtId="0" fontId="72" fillId="0" borderId="0" xfId="0" applyFont="1" applyAlignment="1">
      <alignment/>
    </xf>
    <xf numFmtId="0" fontId="73" fillId="0" borderId="0" xfId="0" applyFont="1" applyAlignment="1">
      <alignment/>
    </xf>
    <xf numFmtId="0" fontId="72" fillId="0" borderId="0" xfId="0" applyFont="1" applyAlignment="1">
      <alignment wrapText="1"/>
    </xf>
    <xf numFmtId="0" fontId="74" fillId="7" borderId="0" xfId="0" applyFont="1" applyFill="1" applyAlignment="1">
      <alignment/>
    </xf>
    <xf numFmtId="0" fontId="72" fillId="7" borderId="0" xfId="0" applyFont="1" applyFill="1" applyAlignment="1">
      <alignment/>
    </xf>
    <xf numFmtId="0" fontId="12" fillId="33" borderId="10" xfId="0" applyFont="1" applyFill="1" applyBorder="1" applyAlignment="1">
      <alignment horizontal="center" vertical="center" wrapText="1"/>
    </xf>
    <xf numFmtId="0" fontId="8" fillId="2" borderId="11" xfId="0" applyFont="1" applyFill="1" applyBorder="1" applyAlignment="1">
      <alignment horizontal="center"/>
    </xf>
    <xf numFmtId="0" fontId="75" fillId="0" borderId="0" xfId="0" applyFont="1" applyAlignment="1">
      <alignment/>
    </xf>
    <xf numFmtId="0" fontId="75" fillId="0" borderId="12" xfId="0" applyFont="1" applyBorder="1" applyAlignment="1">
      <alignment/>
    </xf>
    <xf numFmtId="0" fontId="75" fillId="0" borderId="13" xfId="0" applyFont="1" applyBorder="1" applyAlignment="1">
      <alignment/>
    </xf>
    <xf numFmtId="0" fontId="75" fillId="0" borderId="0" xfId="0" applyFont="1" applyAlignment="1">
      <alignment vertical="center"/>
    </xf>
    <xf numFmtId="0" fontId="8" fillId="33" borderId="14" xfId="0" applyFont="1" applyFill="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13" xfId="0" applyFont="1" applyBorder="1" applyAlignment="1">
      <alignment horizontal="center"/>
    </xf>
    <xf numFmtId="0" fontId="8" fillId="0" borderId="0" xfId="0" applyFont="1" applyAlignment="1">
      <alignment horizontal="center" vertical="center"/>
    </xf>
    <xf numFmtId="0" fontId="0" fillId="0" borderId="0" xfId="0" applyAlignment="1">
      <alignment horizontal="right" vertical="center"/>
    </xf>
    <xf numFmtId="0" fontId="76" fillId="0" borderId="16" xfId="0" applyFont="1" applyBorder="1" applyAlignment="1">
      <alignment horizontal="center"/>
    </xf>
    <xf numFmtId="0" fontId="77" fillId="2" borderId="17" xfId="0" applyFont="1" applyFill="1" applyBorder="1" applyAlignment="1">
      <alignment/>
    </xf>
    <xf numFmtId="0" fontId="77" fillId="0" borderId="12" xfId="0" applyFont="1" applyBorder="1" applyAlignment="1">
      <alignment/>
    </xf>
    <xf numFmtId="0" fontId="77" fillId="0" borderId="0" xfId="0" applyFont="1" applyAlignment="1">
      <alignment/>
    </xf>
    <xf numFmtId="0" fontId="76" fillId="0" borderId="18" xfId="0" applyFont="1" applyBorder="1" applyAlignment="1">
      <alignment horizontal="center"/>
    </xf>
    <xf numFmtId="0" fontId="77" fillId="0" borderId="15" xfId="0" applyFont="1" applyBorder="1" applyAlignment="1">
      <alignment/>
    </xf>
    <xf numFmtId="0" fontId="76" fillId="34" borderId="19" xfId="0" applyFont="1" applyFill="1" applyBorder="1" applyAlignment="1">
      <alignment horizontal="center"/>
    </xf>
    <xf numFmtId="0" fontId="77" fillId="34" borderId="0" xfId="0" applyFont="1" applyFill="1" applyAlignment="1">
      <alignment/>
    </xf>
    <xf numFmtId="0" fontId="23" fillId="33" borderId="10" xfId="0" applyFont="1" applyFill="1" applyBorder="1" applyAlignment="1">
      <alignment/>
    </xf>
    <xf numFmtId="0" fontId="23" fillId="33" borderId="10" xfId="0" applyFont="1" applyFill="1" applyBorder="1" applyAlignment="1">
      <alignment wrapText="1"/>
    </xf>
    <xf numFmtId="0" fontId="78" fillId="0" borderId="10" xfId="0" applyFont="1" applyBorder="1" applyAlignment="1">
      <alignment/>
    </xf>
    <xf numFmtId="0" fontId="77" fillId="0" borderId="10" xfId="0" applyFont="1" applyBorder="1" applyAlignment="1">
      <alignment/>
    </xf>
    <xf numFmtId="0" fontId="12" fillId="33" borderId="10" xfId="0" applyFont="1" applyFill="1" applyBorder="1" applyAlignment="1">
      <alignment horizontal="left" vertical="center" wrapText="1"/>
    </xf>
    <xf numFmtId="0" fontId="77" fillId="34" borderId="10" xfId="0" applyFont="1" applyFill="1" applyBorder="1" applyAlignment="1">
      <alignment vertical="center" wrapText="1"/>
    </xf>
    <xf numFmtId="43" fontId="77" fillId="34" borderId="10" xfId="42" applyFont="1" applyFill="1" applyBorder="1" applyAlignment="1">
      <alignment horizontal="right" vertical="center" wrapText="1"/>
    </xf>
    <xf numFmtId="43" fontId="77" fillId="34" borderId="10" xfId="0" applyNumberFormat="1" applyFont="1" applyFill="1" applyBorder="1" applyAlignment="1">
      <alignment horizontal="center" vertical="center" wrapText="1"/>
    </xf>
    <xf numFmtId="41" fontId="76" fillId="34" borderId="10" xfId="42" applyNumberFormat="1" applyFont="1" applyFill="1" applyBorder="1" applyAlignment="1">
      <alignment horizontal="right" vertical="center" wrapText="1"/>
    </xf>
    <xf numFmtId="43" fontId="77" fillId="0" borderId="10" xfId="0" applyNumberFormat="1" applyFont="1" applyBorder="1" applyAlignment="1">
      <alignment horizontal="center" vertical="center" wrapText="1"/>
    </xf>
    <xf numFmtId="2" fontId="76" fillId="34" borderId="10" xfId="0" applyNumberFormat="1" applyFont="1" applyFill="1" applyBorder="1" applyAlignment="1">
      <alignment horizontal="center" vertical="center" wrapText="1"/>
    </xf>
    <xf numFmtId="0" fontId="23" fillId="0" borderId="10" xfId="0" applyFont="1" applyBorder="1" applyAlignment="1">
      <alignment vertical="center"/>
    </xf>
    <xf numFmtId="0" fontId="76" fillId="0" borderId="10" xfId="0" applyFont="1" applyBorder="1" applyAlignment="1">
      <alignment/>
    </xf>
    <xf numFmtId="0" fontId="77" fillId="0" borderId="0" xfId="0" applyFont="1" applyAlignment="1">
      <alignment horizontal="left" vertical="top" wrapText="1"/>
    </xf>
    <xf numFmtId="0" fontId="76" fillId="0" borderId="20" xfId="0" applyFont="1" applyBorder="1" applyAlignment="1">
      <alignment horizontal="center"/>
    </xf>
    <xf numFmtId="0" fontId="77" fillId="0" borderId="21" xfId="0" applyFont="1" applyBorder="1" applyAlignment="1">
      <alignment/>
    </xf>
    <xf numFmtId="0" fontId="77" fillId="0" borderId="13" xfId="0" applyFont="1" applyBorder="1" applyAlignment="1">
      <alignment/>
    </xf>
    <xf numFmtId="0" fontId="76" fillId="0" borderId="0" xfId="0" applyFont="1" applyAlignment="1">
      <alignment horizontal="center"/>
    </xf>
    <xf numFmtId="0" fontId="79" fillId="2" borderId="17" xfId="0" applyFont="1" applyFill="1" applyBorder="1" applyAlignment="1">
      <alignment/>
    </xf>
    <xf numFmtId="0" fontId="80" fillId="0" borderId="0" xfId="0" applyFont="1" applyAlignment="1">
      <alignment/>
    </xf>
    <xf numFmtId="0" fontId="81" fillId="2" borderId="16" xfId="0" applyFont="1" applyFill="1" applyBorder="1" applyAlignment="1">
      <alignment/>
    </xf>
    <xf numFmtId="0" fontId="81" fillId="2" borderId="20" xfId="0" applyFont="1" applyFill="1" applyBorder="1" applyAlignment="1">
      <alignment/>
    </xf>
    <xf numFmtId="41" fontId="76" fillId="34" borderId="10" xfId="42" applyNumberFormat="1" applyFont="1" applyFill="1" applyBorder="1" applyAlignment="1">
      <alignment horizontal="center" vertical="center" wrapText="1"/>
    </xf>
    <xf numFmtId="0" fontId="75" fillId="34" borderId="16" xfId="0" applyFont="1" applyFill="1" applyBorder="1" applyAlignment="1">
      <alignment vertical="center"/>
    </xf>
    <xf numFmtId="0" fontId="75" fillId="34" borderId="0" xfId="0" applyFont="1" applyFill="1" applyAlignment="1">
      <alignment/>
    </xf>
    <xf numFmtId="0" fontId="75" fillId="34" borderId="18" xfId="0" applyFont="1" applyFill="1" applyBorder="1" applyAlignment="1">
      <alignment vertical="center"/>
    </xf>
    <xf numFmtId="0" fontId="75" fillId="0" borderId="18" xfId="0" applyFont="1" applyBorder="1" applyAlignment="1">
      <alignment vertical="center"/>
    </xf>
    <xf numFmtId="42" fontId="11" fillId="33" borderId="10" xfId="0" applyNumberFormat="1" applyFont="1" applyFill="1" applyBorder="1" applyAlignment="1">
      <alignment horizontal="center" vertical="center" wrapText="1"/>
    </xf>
    <xf numFmtId="0" fontId="82" fillId="0" borderId="0" xfId="0" applyFont="1" applyAlignment="1">
      <alignment vertical="center"/>
    </xf>
    <xf numFmtId="42" fontId="75" fillId="0" borderId="22" xfId="0" applyNumberFormat="1" applyFont="1" applyBorder="1" applyAlignment="1">
      <alignment vertical="center"/>
    </xf>
    <xf numFmtId="42" fontId="75" fillId="0" borderId="10" xfId="0" applyNumberFormat="1" applyFont="1" applyBorder="1" applyAlignment="1">
      <alignment vertical="center"/>
    </xf>
    <xf numFmtId="42" fontId="8" fillId="33" borderId="10" xfId="44" applyNumberFormat="1" applyFont="1" applyFill="1" applyBorder="1" applyAlignment="1" applyProtection="1">
      <alignment vertical="center"/>
      <protection locked="0"/>
    </xf>
    <xf numFmtId="42" fontId="8" fillId="33" borderId="10" xfId="44" applyNumberFormat="1" applyFont="1" applyFill="1" applyBorder="1" applyAlignment="1">
      <alignment vertical="center"/>
    </xf>
    <xf numFmtId="42" fontId="8" fillId="33" borderId="23" xfId="44" applyNumberFormat="1" applyFont="1" applyFill="1" applyBorder="1" applyAlignment="1" applyProtection="1">
      <alignment vertical="center"/>
      <protection locked="0"/>
    </xf>
    <xf numFmtId="42" fontId="8" fillId="33" borderId="23" xfId="44" applyNumberFormat="1" applyFont="1" applyFill="1" applyBorder="1" applyAlignment="1">
      <alignment vertical="center"/>
    </xf>
    <xf numFmtId="42" fontId="11" fillId="2" borderId="24" xfId="44" applyNumberFormat="1" applyFont="1" applyFill="1" applyBorder="1" applyAlignment="1">
      <alignment vertical="center"/>
    </xf>
    <xf numFmtId="42" fontId="11" fillId="2" borderId="25" xfId="44" applyNumberFormat="1" applyFont="1" applyFill="1" applyBorder="1" applyAlignment="1">
      <alignment vertical="center"/>
    </xf>
    <xf numFmtId="42" fontId="11" fillId="2" borderId="26" xfId="44" applyNumberFormat="1" applyFont="1" applyFill="1" applyBorder="1" applyAlignment="1">
      <alignment vertical="center"/>
    </xf>
    <xf numFmtId="42" fontId="75" fillId="0" borderId="0" xfId="44" applyNumberFormat="1" applyFont="1" applyBorder="1" applyAlignment="1">
      <alignment vertical="center"/>
    </xf>
    <xf numFmtId="0" fontId="8" fillId="0" borderId="0" xfId="0" applyFont="1" applyAlignment="1">
      <alignment vertical="center"/>
    </xf>
    <xf numFmtId="0" fontId="8" fillId="0" borderId="0" xfId="0" applyFont="1" applyAlignment="1">
      <alignment/>
    </xf>
    <xf numFmtId="42" fontId="11" fillId="33" borderId="10" xfId="44" applyNumberFormat="1" applyFont="1" applyFill="1" applyBorder="1" applyAlignment="1" applyProtection="1">
      <alignment vertical="center"/>
      <protection locked="0"/>
    </xf>
    <xf numFmtId="0" fontId="11" fillId="0" borderId="0" xfId="0" applyFont="1" applyAlignment="1">
      <alignment vertical="center"/>
    </xf>
    <xf numFmtId="42" fontId="11" fillId="33" borderId="10" xfId="44" applyNumberFormat="1" applyFont="1" applyFill="1" applyBorder="1" applyAlignment="1">
      <alignment vertical="center"/>
    </xf>
    <xf numFmtId="42" fontId="75" fillId="0" borderId="0" xfId="0" applyNumberFormat="1" applyFont="1" applyAlignment="1">
      <alignment/>
    </xf>
    <xf numFmtId="0" fontId="72" fillId="0" borderId="0" xfId="0" applyFont="1" applyAlignment="1">
      <alignment vertical="center"/>
    </xf>
    <xf numFmtId="0" fontId="83" fillId="0" borderId="0" xfId="0" applyFont="1" applyAlignment="1">
      <alignment vertical="center"/>
    </xf>
    <xf numFmtId="42" fontId="75" fillId="34" borderId="0" xfId="44" applyNumberFormat="1" applyFont="1" applyFill="1" applyBorder="1" applyAlignment="1" applyProtection="1">
      <alignment vertical="center"/>
      <protection locked="0"/>
    </xf>
    <xf numFmtId="42" fontId="11" fillId="2" borderId="10" xfId="44" applyNumberFormat="1" applyFont="1" applyFill="1" applyBorder="1" applyAlignment="1">
      <alignment vertical="center"/>
    </xf>
    <xf numFmtId="0" fontId="75" fillId="0" borderId="20" xfId="0" applyFont="1" applyBorder="1" applyAlignment="1">
      <alignment vertical="center"/>
    </xf>
    <xf numFmtId="0" fontId="75" fillId="0" borderId="21" xfId="0" applyFont="1" applyBorder="1" applyAlignment="1">
      <alignment vertical="center"/>
    </xf>
    <xf numFmtId="0" fontId="84" fillId="0" borderId="21" xfId="0" applyFont="1" applyBorder="1" applyAlignment="1">
      <alignment vertical="center"/>
    </xf>
    <xf numFmtId="42" fontId="83" fillId="0" borderId="21" xfId="0" applyNumberFormat="1" applyFont="1" applyBorder="1" applyAlignment="1">
      <alignment horizontal="center" vertical="center" wrapText="1"/>
    </xf>
    <xf numFmtId="0" fontId="84" fillId="0" borderId="0" xfId="0" applyFont="1" applyAlignment="1">
      <alignment vertical="center"/>
    </xf>
    <xf numFmtId="42" fontId="83" fillId="0" borderId="0" xfId="0" applyNumberFormat="1" applyFont="1" applyAlignment="1">
      <alignment horizontal="center" vertical="center" wrapText="1"/>
    </xf>
    <xf numFmtId="0" fontId="75" fillId="0" borderId="0" xfId="0" applyFont="1" applyAlignment="1">
      <alignment horizontal="right" vertical="center"/>
    </xf>
    <xf numFmtId="0" fontId="75" fillId="0" borderId="18" xfId="0" applyFont="1" applyBorder="1" applyAlignment="1">
      <alignment/>
    </xf>
    <xf numFmtId="0" fontId="85" fillId="2" borderId="27" xfId="0" applyFont="1" applyFill="1" applyBorder="1" applyAlignment="1">
      <alignment vertical="center"/>
    </xf>
    <xf numFmtId="0" fontId="86" fillId="2" borderId="28" xfId="0" applyFont="1" applyFill="1" applyBorder="1" applyAlignment="1">
      <alignment vertical="center"/>
    </xf>
    <xf numFmtId="42" fontId="86" fillId="2" borderId="28" xfId="0" applyNumberFormat="1" applyFont="1" applyFill="1" applyBorder="1" applyAlignment="1">
      <alignment vertical="center"/>
    </xf>
    <xf numFmtId="0" fontId="87" fillId="0" borderId="0" xfId="0" applyFont="1" applyAlignment="1">
      <alignment/>
    </xf>
    <xf numFmtId="0" fontId="75" fillId="0" borderId="15" xfId="0" applyFont="1" applyBorder="1" applyAlignment="1">
      <alignment/>
    </xf>
    <xf numFmtId="0" fontId="75" fillId="0" borderId="15" xfId="0" applyFont="1" applyBorder="1" applyAlignment="1">
      <alignment vertical="center"/>
    </xf>
    <xf numFmtId="0" fontId="11" fillId="0" borderId="0" xfId="0" applyFont="1" applyAlignment="1">
      <alignment/>
    </xf>
    <xf numFmtId="0" fontId="23" fillId="0" borderId="10" xfId="0" applyFont="1" applyBorder="1" applyAlignment="1">
      <alignment/>
    </xf>
    <xf numFmtId="42" fontId="11" fillId="33" borderId="10" xfId="0" applyNumberFormat="1" applyFont="1" applyFill="1" applyBorder="1" applyAlignment="1" applyProtection="1">
      <alignment horizontal="center" vertical="center" wrapText="1"/>
      <protection locked="0"/>
    </xf>
    <xf numFmtId="42" fontId="75" fillId="0" borderId="22" xfId="0" applyNumberFormat="1" applyFont="1" applyBorder="1" applyAlignment="1" applyProtection="1">
      <alignment vertical="center"/>
      <protection locked="0"/>
    </xf>
    <xf numFmtId="42" fontId="75" fillId="0" borderId="10" xfId="0" applyNumberFormat="1" applyFont="1" applyBorder="1" applyAlignment="1" applyProtection="1">
      <alignment vertical="center"/>
      <protection locked="0"/>
    </xf>
    <xf numFmtId="0" fontId="77" fillId="34" borderId="10" xfId="0" applyFont="1" applyFill="1" applyBorder="1" applyAlignment="1" applyProtection="1">
      <alignment vertical="center" wrapText="1"/>
      <protection locked="0"/>
    </xf>
    <xf numFmtId="44" fontId="77" fillId="34" borderId="10" xfId="42" applyNumberFormat="1" applyFont="1" applyFill="1" applyBorder="1" applyAlignment="1" applyProtection="1">
      <alignment horizontal="right" vertical="center" wrapText="1"/>
      <protection locked="0"/>
    </xf>
    <xf numFmtId="43" fontId="77" fillId="34" borderId="10" xfId="0" applyNumberFormat="1" applyFont="1" applyFill="1" applyBorder="1" applyAlignment="1" applyProtection="1">
      <alignment horizontal="center" vertical="center" wrapText="1"/>
      <protection locked="0"/>
    </xf>
    <xf numFmtId="42" fontId="11" fillId="2" borderId="24" xfId="44" applyNumberFormat="1" applyFont="1" applyFill="1" applyBorder="1" applyAlignment="1" applyProtection="1">
      <alignment vertical="center"/>
      <protection/>
    </xf>
    <xf numFmtId="42" fontId="11" fillId="2" borderId="25" xfId="44" applyNumberFormat="1" applyFont="1" applyFill="1" applyBorder="1" applyAlignment="1" applyProtection="1">
      <alignment vertical="center"/>
      <protection/>
    </xf>
    <xf numFmtId="42" fontId="11" fillId="2" borderId="26" xfId="44" applyNumberFormat="1" applyFont="1" applyFill="1" applyBorder="1" applyAlignment="1" applyProtection="1">
      <alignment vertical="center"/>
      <protection/>
    </xf>
    <xf numFmtId="42" fontId="11" fillId="33" borderId="10" xfId="44" applyNumberFormat="1" applyFont="1" applyFill="1" applyBorder="1" applyAlignment="1" applyProtection="1">
      <alignment vertical="center"/>
      <protection/>
    </xf>
    <xf numFmtId="42" fontId="11" fillId="2" borderId="10" xfId="44" applyNumberFormat="1" applyFont="1" applyFill="1" applyBorder="1" applyAlignment="1" applyProtection="1">
      <alignment vertical="center"/>
      <protection/>
    </xf>
    <xf numFmtId="41" fontId="76" fillId="34" borderId="10" xfId="42" applyNumberFormat="1" applyFont="1" applyFill="1" applyBorder="1" applyAlignment="1" applyProtection="1">
      <alignment horizontal="center" vertical="center" wrapText="1"/>
      <protection/>
    </xf>
    <xf numFmtId="15" fontId="0" fillId="0" borderId="0" xfId="0" applyNumberFormat="1" applyAlignment="1">
      <alignment/>
    </xf>
    <xf numFmtId="0" fontId="70" fillId="0" borderId="0" xfId="0" applyFont="1" applyAlignment="1">
      <alignment/>
    </xf>
    <xf numFmtId="0" fontId="70" fillId="0" borderId="0" xfId="0" applyFont="1" applyAlignment="1">
      <alignment wrapText="1"/>
    </xf>
    <xf numFmtId="0" fontId="0" fillId="0" borderId="0" xfId="0" applyAlignment="1">
      <alignment wrapText="1"/>
    </xf>
    <xf numFmtId="0" fontId="76" fillId="0" borderId="20" xfId="0" applyFont="1" applyBorder="1" applyAlignment="1" applyProtection="1">
      <alignment horizontal="center"/>
      <protection/>
    </xf>
    <xf numFmtId="0" fontId="77" fillId="0" borderId="21" xfId="0" applyFont="1" applyBorder="1" applyAlignment="1" applyProtection="1">
      <alignment/>
      <protection/>
    </xf>
    <xf numFmtId="0" fontId="77" fillId="0" borderId="13" xfId="0" applyFont="1" applyBorder="1" applyAlignment="1" applyProtection="1">
      <alignment/>
      <protection/>
    </xf>
    <xf numFmtId="0" fontId="77" fillId="0" borderId="0" xfId="0" applyFont="1" applyAlignment="1" applyProtection="1">
      <alignment/>
      <protection/>
    </xf>
    <xf numFmtId="0" fontId="77" fillId="0" borderId="29" xfId="0" applyFont="1" applyBorder="1" applyAlignment="1" applyProtection="1">
      <alignment/>
      <protection/>
    </xf>
    <xf numFmtId="0" fontId="76" fillId="0" borderId="0" xfId="0" applyFont="1" applyAlignment="1" applyProtection="1">
      <alignment horizontal="center"/>
      <protection/>
    </xf>
    <xf numFmtId="0" fontId="77" fillId="0" borderId="15" xfId="0" applyFont="1" applyBorder="1" applyAlignment="1" applyProtection="1">
      <alignment/>
      <protection/>
    </xf>
    <xf numFmtId="0" fontId="76" fillId="0" borderId="18" xfId="0" applyFont="1" applyBorder="1" applyAlignment="1" applyProtection="1">
      <alignment horizontal="center"/>
      <protection/>
    </xf>
    <xf numFmtId="0" fontId="76" fillId="0" borderId="10" xfId="0" applyFont="1" applyBorder="1" applyAlignment="1" applyProtection="1">
      <alignment/>
      <protection/>
    </xf>
    <xf numFmtId="0" fontId="77" fillId="0" borderId="0" xfId="0" applyFont="1" applyAlignment="1" applyProtection="1">
      <alignment horizontal="left" vertical="top" wrapText="1"/>
      <protection/>
    </xf>
    <xf numFmtId="0" fontId="23" fillId="0" borderId="10" xfId="0" applyFont="1" applyBorder="1" applyAlignment="1" applyProtection="1">
      <alignment/>
      <protection/>
    </xf>
    <xf numFmtId="0" fontId="88" fillId="33" borderId="10" xfId="0" applyFont="1" applyFill="1" applyBorder="1" applyAlignment="1" applyProtection="1">
      <alignment/>
      <protection/>
    </xf>
    <xf numFmtId="0" fontId="77" fillId="33" borderId="10" xfId="0" applyFont="1" applyFill="1" applyBorder="1" applyAlignment="1" applyProtection="1">
      <alignment/>
      <protection/>
    </xf>
    <xf numFmtId="0" fontId="23" fillId="0" borderId="10" xfId="0" applyFont="1" applyBorder="1" applyAlignment="1" applyProtection="1">
      <alignment vertical="center"/>
      <protection/>
    </xf>
    <xf numFmtId="2" fontId="76" fillId="34" borderId="10" xfId="0" applyNumberFormat="1" applyFont="1" applyFill="1" applyBorder="1" applyAlignment="1" applyProtection="1">
      <alignment horizontal="center" vertical="center" wrapText="1"/>
      <protection/>
    </xf>
    <xf numFmtId="0" fontId="76" fillId="34" borderId="19" xfId="0" applyFont="1" applyFill="1" applyBorder="1" applyAlignment="1" applyProtection="1">
      <alignment horizontal="center"/>
      <protection/>
    </xf>
    <xf numFmtId="0" fontId="77" fillId="34" borderId="0" xfId="0" applyFont="1" applyFill="1" applyAlignment="1" applyProtection="1">
      <alignment/>
      <protection/>
    </xf>
    <xf numFmtId="0" fontId="77" fillId="34" borderId="29" xfId="0" applyFont="1" applyFill="1" applyBorder="1" applyAlignment="1" applyProtection="1">
      <alignment/>
      <protection/>
    </xf>
    <xf numFmtId="0" fontId="23" fillId="33" borderId="10" xfId="0" applyFont="1" applyFill="1" applyBorder="1" applyAlignment="1" applyProtection="1">
      <alignment/>
      <protection/>
    </xf>
    <xf numFmtId="0" fontId="23" fillId="33" borderId="10" xfId="0" applyFont="1" applyFill="1" applyBorder="1" applyAlignment="1" applyProtection="1">
      <alignment wrapText="1"/>
      <protection/>
    </xf>
    <xf numFmtId="0" fontId="78" fillId="0" borderId="10" xfId="0" applyFont="1" applyBorder="1" applyAlignment="1" applyProtection="1">
      <alignment/>
      <protection/>
    </xf>
    <xf numFmtId="0" fontId="77" fillId="0" borderId="10" xfId="0" applyFont="1" applyBorder="1" applyAlignment="1" applyProtection="1">
      <alignment/>
      <protection/>
    </xf>
    <xf numFmtId="0" fontId="12" fillId="33" borderId="10" xfId="0" applyFont="1" applyFill="1" applyBorder="1" applyAlignment="1" applyProtection="1">
      <alignment horizontal="left" vertical="center" wrapText="1"/>
      <protection/>
    </xf>
    <xf numFmtId="0" fontId="12" fillId="33" borderId="10" xfId="0" applyFont="1" applyFill="1" applyBorder="1" applyAlignment="1" applyProtection="1">
      <alignment horizontal="center" vertical="center" wrapText="1"/>
      <protection/>
    </xf>
    <xf numFmtId="0" fontId="81" fillId="2" borderId="16" xfId="0" applyFont="1" applyFill="1" applyBorder="1" applyAlignment="1" applyProtection="1">
      <alignment/>
      <protection/>
    </xf>
    <xf numFmtId="0" fontId="81" fillId="2" borderId="20" xfId="0" applyFont="1" applyFill="1" applyBorder="1" applyAlignment="1" applyProtection="1">
      <alignment/>
      <protection/>
    </xf>
    <xf numFmtId="0" fontId="76" fillId="0" borderId="16" xfId="0" applyFont="1" applyBorder="1" applyAlignment="1" applyProtection="1">
      <alignment horizontal="center"/>
      <protection/>
    </xf>
    <xf numFmtId="0" fontId="79" fillId="2" borderId="17" xfId="0" applyFont="1" applyFill="1" applyBorder="1" applyAlignment="1" applyProtection="1">
      <alignment/>
      <protection/>
    </xf>
    <xf numFmtId="0" fontId="77" fillId="2" borderId="17" xfId="0" applyFont="1" applyFill="1" applyBorder="1" applyAlignment="1" applyProtection="1">
      <alignment/>
      <protection/>
    </xf>
    <xf numFmtId="0" fontId="77" fillId="0" borderId="12" xfId="0" applyFont="1" applyBorder="1" applyAlignment="1" applyProtection="1">
      <alignment/>
      <protection/>
    </xf>
    <xf numFmtId="0" fontId="80" fillId="0" borderId="0" xfId="0" applyFont="1" applyAlignment="1" applyProtection="1">
      <alignment/>
      <protection/>
    </xf>
    <xf numFmtId="43" fontId="77" fillId="34" borderId="10" xfId="42" applyFont="1" applyFill="1" applyBorder="1" applyAlignment="1" applyProtection="1">
      <alignment horizontal="right" vertical="center" wrapText="1"/>
      <protection locked="0"/>
    </xf>
    <xf numFmtId="41" fontId="76" fillId="34" borderId="10" xfId="42" applyNumberFormat="1" applyFont="1" applyFill="1" applyBorder="1" applyAlignment="1" applyProtection="1">
      <alignment horizontal="right" vertical="center" wrapText="1"/>
      <protection locked="0"/>
    </xf>
    <xf numFmtId="0" fontId="73" fillId="7" borderId="16" xfId="0" applyFont="1" applyFill="1" applyBorder="1" applyAlignment="1">
      <alignment wrapText="1"/>
    </xf>
    <xf numFmtId="0" fontId="72" fillId="7" borderId="17" xfId="0" applyFont="1" applyFill="1" applyBorder="1" applyAlignment="1">
      <alignment wrapText="1"/>
    </xf>
    <xf numFmtId="0" fontId="72" fillId="7" borderId="12" xfId="0" applyFont="1" applyFill="1" applyBorder="1" applyAlignment="1">
      <alignment wrapText="1"/>
    </xf>
    <xf numFmtId="0" fontId="72" fillId="0" borderId="20" xfId="0" applyFont="1" applyBorder="1" applyAlignment="1">
      <alignment vertical="top" wrapText="1"/>
    </xf>
    <xf numFmtId="0" fontId="72" fillId="0" borderId="21" xfId="0" applyFont="1" applyBorder="1" applyAlignment="1">
      <alignment vertical="top" wrapText="1"/>
    </xf>
    <xf numFmtId="0" fontId="72" fillId="0" borderId="13" xfId="0" applyFont="1" applyBorder="1" applyAlignment="1">
      <alignment vertical="top" wrapText="1"/>
    </xf>
    <xf numFmtId="0" fontId="72" fillId="0" borderId="20" xfId="0" applyFont="1" applyBorder="1" applyAlignment="1">
      <alignment wrapText="1"/>
    </xf>
    <xf numFmtId="0" fontId="72" fillId="0" borderId="21" xfId="0" applyFont="1" applyBorder="1" applyAlignment="1">
      <alignment wrapText="1"/>
    </xf>
    <xf numFmtId="0" fontId="72" fillId="0" borderId="13" xfId="0" applyFont="1" applyBorder="1" applyAlignment="1">
      <alignment wrapText="1"/>
    </xf>
    <xf numFmtId="0" fontId="89" fillId="0" borderId="20" xfId="0" applyFont="1" applyBorder="1" applyAlignment="1">
      <alignment vertical="top" wrapText="1"/>
    </xf>
    <xf numFmtId="0" fontId="29" fillId="33" borderId="30" xfId="0" applyFont="1" applyFill="1" applyBorder="1" applyAlignment="1">
      <alignment horizontal="right" vertical="center"/>
    </xf>
    <xf numFmtId="0" fontId="2" fillId="33" borderId="30" xfId="0" applyFont="1" applyFill="1" applyBorder="1" applyAlignment="1">
      <alignment horizontal="right"/>
    </xf>
    <xf numFmtId="0" fontId="2" fillId="33" borderId="31" xfId="0" applyFont="1" applyFill="1" applyBorder="1" applyAlignment="1">
      <alignment horizontal="right"/>
    </xf>
    <xf numFmtId="0" fontId="11" fillId="0" borderId="0" xfId="0" applyFont="1" applyAlignment="1">
      <alignment vertical="center"/>
    </xf>
    <xf numFmtId="0" fontId="72" fillId="0" borderId="0" xfId="0" applyFont="1" applyAlignment="1">
      <alignment vertical="center"/>
    </xf>
    <xf numFmtId="0" fontId="8" fillId="0" borderId="0" xfId="0" applyFont="1" applyAlignment="1">
      <alignment vertical="center"/>
    </xf>
    <xf numFmtId="0" fontId="90" fillId="0" borderId="16" xfId="0" applyFont="1" applyBorder="1" applyAlignment="1" applyProtection="1">
      <alignment/>
      <protection locked="0"/>
    </xf>
    <xf numFmtId="0" fontId="91" fillId="0" borderId="17" xfId="0" applyFont="1" applyBorder="1" applyAlignment="1" applyProtection="1">
      <alignment/>
      <protection locked="0"/>
    </xf>
    <xf numFmtId="0" fontId="90" fillId="0" borderId="20" xfId="0" applyFont="1" applyBorder="1" applyAlignment="1" applyProtection="1">
      <alignment/>
      <protection locked="0"/>
    </xf>
    <xf numFmtId="0" fontId="91" fillId="0" borderId="21" xfId="0" applyFont="1" applyBorder="1" applyAlignment="1" applyProtection="1">
      <alignment/>
      <protection locked="0"/>
    </xf>
    <xf numFmtId="0" fontId="82"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73" fillId="2" borderId="0" xfId="0" applyFont="1" applyFill="1" applyAlignment="1">
      <alignment horizontal="right" vertical="center"/>
    </xf>
    <xf numFmtId="0" fontId="94" fillId="2" borderId="0" xfId="0" applyFont="1" applyFill="1" applyAlignment="1">
      <alignment horizontal="right" vertical="center"/>
    </xf>
    <xf numFmtId="0" fontId="0" fillId="0" borderId="0" xfId="0" applyAlignment="1">
      <alignment horizontal="right" vertical="center"/>
    </xf>
    <xf numFmtId="0" fontId="0" fillId="0" borderId="15" xfId="0" applyBorder="1" applyAlignment="1">
      <alignment horizontal="right" vertical="center"/>
    </xf>
    <xf numFmtId="0" fontId="90" fillId="2" borderId="16" xfId="0" applyFont="1" applyFill="1" applyBorder="1" applyAlignment="1">
      <alignment/>
    </xf>
    <xf numFmtId="0" fontId="95" fillId="2" borderId="17" xfId="0" applyFont="1" applyFill="1" applyBorder="1" applyAlignment="1">
      <alignment/>
    </xf>
    <xf numFmtId="0" fontId="95" fillId="2" borderId="12" xfId="0" applyFont="1" applyFill="1" applyBorder="1" applyAlignment="1">
      <alignment/>
    </xf>
    <xf numFmtId="0" fontId="90" fillId="2" borderId="20" xfId="0" applyFont="1" applyFill="1" applyBorder="1" applyAlignment="1">
      <alignment/>
    </xf>
    <xf numFmtId="0" fontId="95" fillId="2" borderId="21" xfId="0" applyFont="1" applyFill="1" applyBorder="1" applyAlignment="1">
      <alignment/>
    </xf>
    <xf numFmtId="0" fontId="95" fillId="2" borderId="13" xfId="0" applyFont="1" applyFill="1" applyBorder="1" applyAlignment="1">
      <alignment/>
    </xf>
    <xf numFmtId="0" fontId="73" fillId="2" borderId="30" xfId="0" applyFont="1" applyFill="1"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73" fillId="0" borderId="32" xfId="0" applyFont="1" applyBorder="1" applyAlignment="1">
      <alignment horizontal="right" vertical="center"/>
    </xf>
    <xf numFmtId="0" fontId="73" fillId="0" borderId="33" xfId="0" applyFont="1" applyBorder="1" applyAlignment="1">
      <alignment horizontal="right" vertical="center"/>
    </xf>
    <xf numFmtId="0" fontId="73" fillId="0" borderId="34" xfId="0" applyFont="1" applyBorder="1" applyAlignment="1">
      <alignment horizontal="right" vertical="center"/>
    </xf>
    <xf numFmtId="0" fontId="77" fillId="0" borderId="10" xfId="0" applyFont="1" applyBorder="1" applyAlignment="1" applyProtection="1">
      <alignment/>
      <protection/>
    </xf>
    <xf numFmtId="0" fontId="96" fillId="0" borderId="10" xfId="0" applyFont="1" applyBorder="1" applyAlignment="1" applyProtection="1">
      <alignment/>
      <protection/>
    </xf>
    <xf numFmtId="0" fontId="76" fillId="34" borderId="10" xfId="0" applyFont="1" applyFill="1" applyBorder="1" applyAlignment="1" applyProtection="1">
      <alignment horizontal="right" vertical="center" wrapText="1"/>
      <protection/>
    </xf>
    <xf numFmtId="0" fontId="88" fillId="33" borderId="10" xfId="0" applyFont="1" applyFill="1" applyBorder="1" applyAlignment="1" applyProtection="1">
      <alignment horizontal="left" vertical="top" wrapText="1"/>
      <protection/>
    </xf>
    <xf numFmtId="0" fontId="96" fillId="33" borderId="10" xfId="0" applyFont="1" applyFill="1" applyBorder="1" applyAlignment="1" applyProtection="1">
      <alignment vertical="top"/>
      <protection/>
    </xf>
    <xf numFmtId="0" fontId="77" fillId="0" borderId="10" xfId="0" applyFont="1" applyBorder="1" applyAlignment="1" applyProtection="1">
      <alignment horizontal="left" vertical="top" wrapText="1"/>
      <protection locked="0"/>
    </xf>
    <xf numFmtId="0" fontId="77" fillId="0" borderId="10" xfId="0" applyFont="1" applyBorder="1" applyAlignment="1" applyProtection="1">
      <alignment wrapText="1"/>
      <protection/>
    </xf>
    <xf numFmtId="0" fontId="96" fillId="0" borderId="10" xfId="0" applyFont="1" applyBorder="1" applyAlignment="1" applyProtection="1">
      <alignment wrapText="1"/>
      <protection/>
    </xf>
    <xf numFmtId="0" fontId="88" fillId="33" borderId="10" xfId="0" applyFont="1" applyFill="1" applyBorder="1" applyAlignment="1" applyProtection="1">
      <alignment wrapText="1"/>
      <protection/>
    </xf>
    <xf numFmtId="0" fontId="97" fillId="33" borderId="10" xfId="0" applyFont="1" applyFill="1" applyBorder="1" applyAlignment="1" applyProtection="1">
      <alignment wrapText="1"/>
      <protection/>
    </xf>
    <xf numFmtId="0" fontId="12" fillId="0" borderId="10" xfId="0" applyFont="1" applyBorder="1" applyAlignment="1" applyProtection="1">
      <alignment vertical="top" wrapText="1"/>
      <protection/>
    </xf>
    <xf numFmtId="0" fontId="98" fillId="0" borderId="16" xfId="0" applyFont="1" applyBorder="1" applyAlignment="1" applyProtection="1">
      <alignment/>
      <protection locked="0"/>
    </xf>
    <xf numFmtId="0" fontId="98" fillId="0" borderId="17" xfId="0" applyFont="1" applyBorder="1" applyAlignment="1" applyProtection="1">
      <alignment/>
      <protection locked="0"/>
    </xf>
    <xf numFmtId="0" fontId="98" fillId="0" borderId="12" xfId="0" applyFont="1" applyBorder="1" applyAlignment="1" applyProtection="1">
      <alignment/>
      <protection locked="0"/>
    </xf>
    <xf numFmtId="0" fontId="98" fillId="0" borderId="20" xfId="0" applyFont="1" applyBorder="1" applyAlignment="1" applyProtection="1">
      <alignment/>
      <protection locked="0"/>
    </xf>
    <xf numFmtId="0" fontId="98" fillId="0" borderId="21" xfId="0" applyFont="1" applyBorder="1" applyAlignment="1" applyProtection="1">
      <alignment/>
      <protection locked="0"/>
    </xf>
    <xf numFmtId="0" fontId="98" fillId="0" borderId="13" xfId="0" applyFont="1" applyBorder="1" applyAlignment="1" applyProtection="1">
      <alignment/>
      <protection locked="0"/>
    </xf>
    <xf numFmtId="0" fontId="76" fillId="34" borderId="32" xfId="0" applyFont="1" applyFill="1" applyBorder="1" applyAlignment="1" applyProtection="1">
      <alignment horizontal="right" vertical="center" wrapText="1"/>
      <protection/>
    </xf>
    <xf numFmtId="0" fontId="76" fillId="34" borderId="33" xfId="0" applyFont="1" applyFill="1" applyBorder="1" applyAlignment="1" applyProtection="1">
      <alignment horizontal="right" vertical="center" wrapText="1"/>
      <protection/>
    </xf>
    <xf numFmtId="0" fontId="76" fillId="34" borderId="34" xfId="0" applyFont="1" applyFill="1" applyBorder="1" applyAlignment="1" applyProtection="1">
      <alignment horizontal="right" vertical="center" wrapText="1"/>
      <protection/>
    </xf>
    <xf numFmtId="0" fontId="76" fillId="0" borderId="10" xfId="0" applyFont="1" applyBorder="1" applyAlignment="1" applyProtection="1">
      <alignment wrapText="1"/>
      <protection/>
    </xf>
    <xf numFmtId="0" fontId="99" fillId="0" borderId="10" xfId="0" applyFont="1" applyBorder="1" applyAlignment="1" applyProtection="1">
      <alignment wrapText="1"/>
      <protection/>
    </xf>
    <xf numFmtId="0" fontId="12" fillId="0" borderId="32" xfId="0" applyFont="1" applyBorder="1" applyAlignment="1" applyProtection="1">
      <alignment vertical="top" wrapText="1"/>
      <protection/>
    </xf>
    <xf numFmtId="0" fontId="12" fillId="0" borderId="33" xfId="0" applyFont="1" applyBorder="1" applyAlignment="1" applyProtection="1">
      <alignment vertical="top" wrapText="1"/>
      <protection/>
    </xf>
    <xf numFmtId="0" fontId="96" fillId="0" borderId="34" xfId="0" applyFont="1" applyBorder="1" applyAlignment="1" applyProtection="1">
      <alignment wrapText="1"/>
      <protection/>
    </xf>
    <xf numFmtId="0" fontId="88" fillId="33" borderId="32" xfId="0" applyFont="1" applyFill="1" applyBorder="1" applyAlignment="1" applyProtection="1">
      <alignment/>
      <protection/>
    </xf>
    <xf numFmtId="0" fontId="96" fillId="0" borderId="33" xfId="0" applyFont="1" applyBorder="1" applyAlignment="1" applyProtection="1">
      <alignment/>
      <protection/>
    </xf>
    <xf numFmtId="0" fontId="96" fillId="0" borderId="34" xfId="0" applyFont="1" applyBorder="1" applyAlignment="1" applyProtection="1">
      <alignment/>
      <protection/>
    </xf>
    <xf numFmtId="0" fontId="76" fillId="0" borderId="10" xfId="0" applyFont="1" applyBorder="1" applyAlignment="1" applyProtection="1">
      <alignment horizontal="left" vertical="top" wrapText="1"/>
      <protection locked="0"/>
    </xf>
    <xf numFmtId="0" fontId="96" fillId="0" borderId="10" xfId="0" applyFont="1" applyBorder="1" applyAlignment="1" applyProtection="1">
      <alignment horizontal="left" vertical="top" wrapText="1"/>
      <protection locked="0"/>
    </xf>
    <xf numFmtId="0" fontId="90" fillId="0" borderId="16" xfId="0" applyFont="1" applyBorder="1" applyAlignment="1">
      <alignment/>
    </xf>
    <xf numFmtId="0" fontId="91" fillId="0" borderId="17" xfId="0" applyFont="1" applyBorder="1" applyAlignment="1">
      <alignment/>
    </xf>
    <xf numFmtId="0" fontId="90" fillId="0" borderId="20" xfId="0" applyFont="1" applyBorder="1" applyAlignment="1">
      <alignment/>
    </xf>
    <xf numFmtId="0" fontId="91" fillId="0" borderId="21" xfId="0" applyFont="1" applyBorder="1" applyAlignment="1">
      <alignment/>
    </xf>
    <xf numFmtId="0" fontId="77" fillId="0" borderId="10" xfId="0" applyFont="1" applyBorder="1" applyAlignment="1">
      <alignment horizontal="left" vertical="top" wrapText="1"/>
    </xf>
    <xf numFmtId="0" fontId="88" fillId="33" borderId="32" xfId="0" applyFont="1" applyFill="1" applyBorder="1" applyAlignment="1">
      <alignment/>
    </xf>
    <xf numFmtId="0" fontId="0" fillId="0" borderId="33" xfId="0" applyBorder="1" applyAlignment="1">
      <alignment/>
    </xf>
    <xf numFmtId="0" fontId="0" fillId="0" borderId="34" xfId="0" applyBorder="1" applyAlignment="1">
      <alignment/>
    </xf>
    <xf numFmtId="0" fontId="76" fillId="0" borderId="10" xfId="0" applyFont="1" applyBorder="1" applyAlignment="1">
      <alignment wrapText="1"/>
    </xf>
    <xf numFmtId="0" fontId="99" fillId="0" borderId="10" xfId="0" applyFont="1" applyBorder="1" applyAlignment="1">
      <alignment wrapText="1"/>
    </xf>
    <xf numFmtId="0" fontId="88" fillId="33" borderId="10" xfId="0" applyFont="1" applyFill="1" applyBorder="1" applyAlignment="1">
      <alignment wrapText="1"/>
    </xf>
    <xf numFmtId="0" fontId="97" fillId="33" borderId="10" xfId="0" applyFont="1" applyFill="1" applyBorder="1" applyAlignment="1">
      <alignment wrapText="1"/>
    </xf>
    <xf numFmtId="0" fontId="76" fillId="0" borderId="10" xfId="0" applyFont="1" applyBorder="1" applyAlignment="1">
      <alignment vertical="top" wrapText="1"/>
    </xf>
    <xf numFmtId="0" fontId="99" fillId="0" borderId="10" xfId="0" applyFont="1" applyBorder="1" applyAlignment="1">
      <alignment vertical="top" wrapText="1"/>
    </xf>
    <xf numFmtId="0" fontId="88" fillId="33" borderId="10" xfId="0" applyFont="1" applyFill="1" applyBorder="1" applyAlignment="1">
      <alignment horizontal="left" vertical="top" wrapText="1"/>
    </xf>
    <xf numFmtId="0" fontId="96" fillId="33" borderId="10" xfId="0" applyFont="1" applyFill="1" applyBorder="1" applyAlignment="1">
      <alignment vertical="top"/>
    </xf>
    <xf numFmtId="0" fontId="96" fillId="0" borderId="10" xfId="0" applyFont="1" applyBorder="1" applyAlignment="1">
      <alignment horizontal="left" vertical="top" wrapText="1"/>
    </xf>
    <xf numFmtId="0" fontId="96" fillId="0" borderId="33" xfId="0" applyFont="1" applyBorder="1" applyAlignment="1">
      <alignment/>
    </xf>
    <xf numFmtId="0" fontId="96" fillId="0" borderId="34" xfId="0" applyFont="1" applyBorder="1" applyAlignment="1">
      <alignment/>
    </xf>
    <xf numFmtId="0" fontId="98" fillId="0" borderId="16" xfId="0" applyFont="1" applyBorder="1" applyAlignment="1">
      <alignment/>
    </xf>
    <xf numFmtId="0" fontId="98" fillId="0" borderId="17" xfId="0" applyFont="1" applyBorder="1" applyAlignment="1">
      <alignment/>
    </xf>
    <xf numFmtId="0" fontId="98" fillId="0" borderId="12" xfId="0" applyFont="1" applyBorder="1" applyAlignment="1">
      <alignment/>
    </xf>
    <xf numFmtId="0" fontId="98" fillId="0" borderId="20" xfId="0" applyFont="1" applyBorder="1" applyAlignment="1">
      <alignment/>
    </xf>
    <xf numFmtId="0" fontId="98" fillId="0" borderId="21" xfId="0" applyFont="1" applyBorder="1" applyAlignment="1">
      <alignment/>
    </xf>
    <xf numFmtId="0" fontId="98" fillId="0" borderId="13" xfId="0" applyFont="1" applyBorder="1" applyAlignment="1">
      <alignment/>
    </xf>
    <xf numFmtId="0" fontId="23" fillId="0" borderId="10" xfId="0" applyFont="1" applyBorder="1" applyAlignment="1">
      <alignment vertical="top" wrapText="1"/>
    </xf>
    <xf numFmtId="0" fontId="99" fillId="0" borderId="10" xfId="0" applyFont="1" applyBorder="1" applyAlignment="1">
      <alignment/>
    </xf>
    <xf numFmtId="0" fontId="23" fillId="0" borderId="32" xfId="0" applyFont="1" applyBorder="1" applyAlignment="1">
      <alignment vertical="top" wrapText="1"/>
    </xf>
    <xf numFmtId="0" fontId="23" fillId="0" borderId="33" xfId="0" applyFont="1" applyBorder="1" applyAlignment="1">
      <alignment vertical="top" wrapText="1"/>
    </xf>
    <xf numFmtId="0" fontId="99" fillId="0" borderId="34" xfId="0" applyFont="1" applyBorder="1" applyAlignment="1">
      <alignment wrapText="1"/>
    </xf>
    <xf numFmtId="0" fontId="76" fillId="0" borderId="10" xfId="0" applyFont="1" applyBorder="1" applyAlignment="1">
      <alignment/>
    </xf>
    <xf numFmtId="0" fontId="76" fillId="34" borderId="10" xfId="0"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12</xdr:row>
      <xdr:rowOff>114300</xdr:rowOff>
    </xdr:from>
    <xdr:ext cx="8505825" cy="1590675"/>
    <xdr:sp>
      <xdr:nvSpPr>
        <xdr:cNvPr id="1" name="Rectangle 2"/>
        <xdr:cNvSpPr>
          <a:spLocks/>
        </xdr:cNvSpPr>
      </xdr:nvSpPr>
      <xdr:spPr>
        <a:xfrm rot="20709596">
          <a:off x="66675" y="2609850"/>
          <a:ext cx="8505825" cy="1590675"/>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oneCellAnchor>
    <xdr:from>
      <xdr:col>0</xdr:col>
      <xdr:colOff>66675</xdr:colOff>
      <xdr:row>35</xdr:row>
      <xdr:rowOff>104775</xdr:rowOff>
    </xdr:from>
    <xdr:ext cx="8505825" cy="1600200"/>
    <xdr:sp>
      <xdr:nvSpPr>
        <xdr:cNvPr id="2" name="Rectangle 4"/>
        <xdr:cNvSpPr>
          <a:spLocks/>
        </xdr:cNvSpPr>
      </xdr:nvSpPr>
      <xdr:spPr>
        <a:xfrm rot="20709596">
          <a:off x="66675" y="7419975"/>
          <a:ext cx="8505825" cy="1600200"/>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oneCellAnchor>
    <xdr:from>
      <xdr:col>0</xdr:col>
      <xdr:colOff>66675</xdr:colOff>
      <xdr:row>57</xdr:row>
      <xdr:rowOff>133350</xdr:rowOff>
    </xdr:from>
    <xdr:ext cx="8505825" cy="1590675"/>
    <xdr:sp>
      <xdr:nvSpPr>
        <xdr:cNvPr id="3" name="Rectangle 5"/>
        <xdr:cNvSpPr>
          <a:spLocks/>
        </xdr:cNvSpPr>
      </xdr:nvSpPr>
      <xdr:spPr>
        <a:xfrm rot="20709596">
          <a:off x="66675" y="12058650"/>
          <a:ext cx="8505825" cy="1590675"/>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22</xdr:row>
      <xdr:rowOff>152400</xdr:rowOff>
    </xdr:from>
    <xdr:ext cx="8505825" cy="1590675"/>
    <xdr:sp>
      <xdr:nvSpPr>
        <xdr:cNvPr id="1" name="Rectangle 3"/>
        <xdr:cNvSpPr>
          <a:spLocks/>
        </xdr:cNvSpPr>
      </xdr:nvSpPr>
      <xdr:spPr>
        <a:xfrm rot="20709596">
          <a:off x="66675" y="5438775"/>
          <a:ext cx="8505825" cy="1590675"/>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oneCellAnchor>
    <xdr:from>
      <xdr:col>0</xdr:col>
      <xdr:colOff>352425</xdr:colOff>
      <xdr:row>40</xdr:row>
      <xdr:rowOff>47625</xdr:rowOff>
    </xdr:from>
    <xdr:ext cx="8505825" cy="1571625"/>
    <xdr:sp>
      <xdr:nvSpPr>
        <xdr:cNvPr id="2" name="Rectangle 4"/>
        <xdr:cNvSpPr>
          <a:spLocks/>
        </xdr:cNvSpPr>
      </xdr:nvSpPr>
      <xdr:spPr>
        <a:xfrm rot="20709596">
          <a:off x="352425" y="9096375"/>
          <a:ext cx="8505825" cy="1571625"/>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oneCellAnchor>
    <xdr:from>
      <xdr:col>0</xdr:col>
      <xdr:colOff>228600</xdr:colOff>
      <xdr:row>62</xdr:row>
      <xdr:rowOff>66675</xdr:rowOff>
    </xdr:from>
    <xdr:ext cx="8505825" cy="1590675"/>
    <xdr:sp>
      <xdr:nvSpPr>
        <xdr:cNvPr id="3" name="Rectangle 5"/>
        <xdr:cNvSpPr>
          <a:spLocks/>
        </xdr:cNvSpPr>
      </xdr:nvSpPr>
      <xdr:spPr>
        <a:xfrm rot="20709596">
          <a:off x="228600" y="13458825"/>
          <a:ext cx="8505825" cy="1590675"/>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oneCellAnchor>
    <xdr:from>
      <xdr:col>0</xdr:col>
      <xdr:colOff>352425</xdr:colOff>
      <xdr:row>80</xdr:row>
      <xdr:rowOff>152400</xdr:rowOff>
    </xdr:from>
    <xdr:ext cx="8515350" cy="1590675"/>
    <xdr:sp>
      <xdr:nvSpPr>
        <xdr:cNvPr id="4" name="Rectangle 6"/>
        <xdr:cNvSpPr>
          <a:spLocks/>
        </xdr:cNvSpPr>
      </xdr:nvSpPr>
      <xdr:spPr>
        <a:xfrm rot="20709596">
          <a:off x="352425" y="17830800"/>
          <a:ext cx="8515350" cy="1590675"/>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oneCellAnchor>
    <xdr:from>
      <xdr:col>0</xdr:col>
      <xdr:colOff>104775</xdr:colOff>
      <xdr:row>6</xdr:row>
      <xdr:rowOff>85725</xdr:rowOff>
    </xdr:from>
    <xdr:ext cx="8505825" cy="1600200"/>
    <xdr:sp>
      <xdr:nvSpPr>
        <xdr:cNvPr id="5" name="Rectangle 7"/>
        <xdr:cNvSpPr>
          <a:spLocks/>
        </xdr:cNvSpPr>
      </xdr:nvSpPr>
      <xdr:spPr>
        <a:xfrm rot="20709596">
          <a:off x="104775" y="1095375"/>
          <a:ext cx="8505825" cy="1600200"/>
        </a:xfrm>
        <a:prstGeom prst="rect">
          <a:avLst/>
        </a:prstGeom>
        <a:noFill/>
        <a:ln w="9525" cmpd="sng">
          <a:noFill/>
        </a:ln>
      </xdr:spPr>
      <xdr:txBody>
        <a:bodyPr vertOverflow="clip" wrap="square"/>
        <a:p>
          <a:pPr algn="ctr">
            <a:defRPr/>
          </a:pPr>
          <a:r>
            <a:rPr lang="en-US" cap="none" sz="9600" b="1" i="0" u="none" baseline="0">
              <a:solidFill>
                <a:srgbClr val="FFFFCC"/>
              </a:solidFill>
              <a:latin typeface="Calibri"/>
              <a:ea typeface="Calibri"/>
              <a:cs typeface="Calibri"/>
            </a:rPr>
            <a:t>SAMPLE</a:t>
          </a:r>
          <a:r>
            <a:rPr lang="en-US" cap="none" sz="9600" b="1" i="0" u="none" baseline="0">
              <a:solidFill>
                <a:srgbClr val="FFFFCC"/>
              </a:solidFill>
              <a:latin typeface="Calibri"/>
              <a:ea typeface="Calibri"/>
              <a:cs typeface="Calibri"/>
            </a:rPr>
            <a:t>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6"/>
  <sheetViews>
    <sheetView zoomScalePageLayoutView="0" workbookViewId="0" topLeftCell="A1">
      <selection activeCell="A7" sqref="A7"/>
    </sheetView>
  </sheetViews>
  <sheetFormatPr defaultColWidth="9.140625" defaultRowHeight="15"/>
  <cols>
    <col min="1" max="1" width="13.8515625" style="0" customWidth="1"/>
    <col min="3" max="3" width="100.7109375" style="107" customWidth="1"/>
  </cols>
  <sheetData>
    <row r="2" spans="1:3" ht="15">
      <c r="A2" s="105" t="s">
        <v>0</v>
      </c>
      <c r="B2" s="105" t="s">
        <v>1</v>
      </c>
      <c r="C2" s="106" t="s">
        <v>2</v>
      </c>
    </row>
    <row r="3" spans="1:3" ht="15">
      <c r="A3" s="104">
        <v>43874</v>
      </c>
      <c r="B3">
        <v>1.1</v>
      </c>
      <c r="C3" s="107" t="s">
        <v>3</v>
      </c>
    </row>
    <row r="4" spans="1:3" ht="68.25" customHeight="1">
      <c r="A4" s="104">
        <v>44377</v>
      </c>
      <c r="B4">
        <v>1.2</v>
      </c>
      <c r="C4" s="107" t="s">
        <v>4</v>
      </c>
    </row>
    <row r="5" spans="1:3" ht="15">
      <c r="A5" s="104">
        <v>45015</v>
      </c>
      <c r="B5">
        <v>1.3</v>
      </c>
      <c r="C5" s="107" t="s">
        <v>183</v>
      </c>
    </row>
    <row r="6" spans="1:3" ht="15">
      <c r="A6" s="104">
        <v>45070</v>
      </c>
      <c r="B6">
        <v>1.4</v>
      </c>
      <c r="C6" s="107" t="s">
        <v>185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B1:Q19"/>
  <sheetViews>
    <sheetView zoomScalePageLayoutView="0" workbookViewId="0" topLeftCell="A1">
      <selection activeCell="B16" sqref="B16:M16"/>
    </sheetView>
  </sheetViews>
  <sheetFormatPr defaultColWidth="8.7109375" defaultRowHeight="15"/>
  <cols>
    <col min="1" max="1" width="1.1484375" style="2" customWidth="1"/>
    <col min="2" max="16384" width="8.7109375" style="2" customWidth="1"/>
  </cols>
  <sheetData>
    <row r="1" spans="2:9" ht="20.25">
      <c r="B1" s="5" t="s">
        <v>5</v>
      </c>
      <c r="C1" s="6"/>
      <c r="D1" s="6"/>
      <c r="E1" s="6"/>
      <c r="F1" s="6"/>
      <c r="G1" s="6"/>
      <c r="H1" s="6"/>
      <c r="I1" s="6"/>
    </row>
    <row r="2" ht="6" customHeight="1" thickBot="1">
      <c r="B2" s="3"/>
    </row>
    <row r="3" spans="2:13" ht="16.5">
      <c r="B3" s="141" t="s">
        <v>6</v>
      </c>
      <c r="C3" s="142"/>
      <c r="D3" s="142"/>
      <c r="E3" s="142"/>
      <c r="F3" s="142"/>
      <c r="G3" s="142"/>
      <c r="H3" s="142"/>
      <c r="I3" s="142"/>
      <c r="J3" s="142"/>
      <c r="K3" s="142"/>
      <c r="L3" s="142"/>
      <c r="M3" s="143"/>
    </row>
    <row r="4" spans="2:13" ht="60" customHeight="1" thickBot="1">
      <c r="B4" s="144" t="s">
        <v>7</v>
      </c>
      <c r="C4" s="145"/>
      <c r="D4" s="145"/>
      <c r="E4" s="145"/>
      <c r="F4" s="145"/>
      <c r="G4" s="145"/>
      <c r="H4" s="145"/>
      <c r="I4" s="145"/>
      <c r="J4" s="145"/>
      <c r="K4" s="145"/>
      <c r="L4" s="145"/>
      <c r="M4" s="146"/>
    </row>
    <row r="5" ht="3.75" customHeight="1" thickBot="1"/>
    <row r="6" spans="2:13" ht="13.5" customHeight="1">
      <c r="B6" s="141" t="s">
        <v>8</v>
      </c>
      <c r="C6" s="142"/>
      <c r="D6" s="142"/>
      <c r="E6" s="142"/>
      <c r="F6" s="142"/>
      <c r="G6" s="142"/>
      <c r="H6" s="142"/>
      <c r="I6" s="142"/>
      <c r="J6" s="142"/>
      <c r="K6" s="142"/>
      <c r="L6" s="142"/>
      <c r="M6" s="143"/>
    </row>
    <row r="7" spans="2:13" ht="85.5" customHeight="1" thickBot="1">
      <c r="B7" s="144" t="s">
        <v>9</v>
      </c>
      <c r="C7" s="145"/>
      <c r="D7" s="145"/>
      <c r="E7" s="145"/>
      <c r="F7" s="145"/>
      <c r="G7" s="145"/>
      <c r="H7" s="145"/>
      <c r="I7" s="145"/>
      <c r="J7" s="145"/>
      <c r="K7" s="145"/>
      <c r="L7" s="145"/>
      <c r="M7" s="146"/>
    </row>
    <row r="8" ht="3.75" customHeight="1" thickBot="1"/>
    <row r="9" spans="2:13" ht="16.5">
      <c r="B9" s="141" t="s">
        <v>10</v>
      </c>
      <c r="C9" s="142"/>
      <c r="D9" s="142"/>
      <c r="E9" s="142"/>
      <c r="F9" s="142"/>
      <c r="G9" s="142"/>
      <c r="H9" s="142"/>
      <c r="I9" s="142"/>
      <c r="J9" s="142"/>
      <c r="K9" s="142"/>
      <c r="L9" s="142"/>
      <c r="M9" s="143"/>
    </row>
    <row r="10" spans="2:13" ht="56.25" customHeight="1" thickBot="1">
      <c r="B10" s="144" t="s">
        <v>11</v>
      </c>
      <c r="C10" s="145"/>
      <c r="D10" s="145"/>
      <c r="E10" s="145"/>
      <c r="F10" s="145"/>
      <c r="G10" s="145"/>
      <c r="H10" s="145"/>
      <c r="I10" s="145"/>
      <c r="J10" s="145"/>
      <c r="K10" s="145"/>
      <c r="L10" s="145"/>
      <c r="M10" s="146"/>
    </row>
    <row r="11" ht="4.5" customHeight="1" thickBot="1"/>
    <row r="12" spans="2:13" ht="16.5">
      <c r="B12" s="141" t="s">
        <v>12</v>
      </c>
      <c r="C12" s="142"/>
      <c r="D12" s="142"/>
      <c r="E12" s="142"/>
      <c r="F12" s="142"/>
      <c r="G12" s="142"/>
      <c r="H12" s="142"/>
      <c r="I12" s="142"/>
      <c r="J12" s="142"/>
      <c r="K12" s="142"/>
      <c r="L12" s="142"/>
      <c r="M12" s="143"/>
    </row>
    <row r="13" spans="2:13" ht="111.75" customHeight="1" thickBot="1">
      <c r="B13" s="144" t="s">
        <v>13</v>
      </c>
      <c r="C13" s="145"/>
      <c r="D13" s="145"/>
      <c r="E13" s="145"/>
      <c r="F13" s="145"/>
      <c r="G13" s="145"/>
      <c r="H13" s="145"/>
      <c r="I13" s="145"/>
      <c r="J13" s="145"/>
      <c r="K13" s="145"/>
      <c r="L13" s="145"/>
      <c r="M13" s="146"/>
    </row>
    <row r="14" ht="3.75" customHeight="1" thickBot="1"/>
    <row r="15" spans="2:13" ht="16.5">
      <c r="B15" s="141" t="s">
        <v>14</v>
      </c>
      <c r="C15" s="142"/>
      <c r="D15" s="142"/>
      <c r="E15" s="142"/>
      <c r="F15" s="142"/>
      <c r="G15" s="142"/>
      <c r="H15" s="142"/>
      <c r="I15" s="142"/>
      <c r="J15" s="142"/>
      <c r="K15" s="142"/>
      <c r="L15" s="142"/>
      <c r="M15" s="143"/>
    </row>
    <row r="16" spans="2:17" ht="84.75" customHeight="1" thickBot="1">
      <c r="B16" s="150" t="s">
        <v>15</v>
      </c>
      <c r="C16" s="145"/>
      <c r="D16" s="145"/>
      <c r="E16" s="145"/>
      <c r="F16" s="145"/>
      <c r="G16" s="145"/>
      <c r="H16" s="145"/>
      <c r="I16" s="145"/>
      <c r="J16" s="145"/>
      <c r="K16" s="145"/>
      <c r="L16" s="145"/>
      <c r="M16" s="146"/>
      <c r="N16" s="4"/>
      <c r="O16" s="4"/>
      <c r="P16" s="4"/>
      <c r="Q16" s="4"/>
    </row>
    <row r="17" ht="5.25" customHeight="1" thickBot="1"/>
    <row r="18" spans="2:13" ht="16.5">
      <c r="B18" s="141" t="s">
        <v>16</v>
      </c>
      <c r="C18" s="142"/>
      <c r="D18" s="142"/>
      <c r="E18" s="142"/>
      <c r="F18" s="142"/>
      <c r="G18" s="142"/>
      <c r="H18" s="142"/>
      <c r="I18" s="142"/>
      <c r="J18" s="142"/>
      <c r="K18" s="142"/>
      <c r="L18" s="142"/>
      <c r="M18" s="143"/>
    </row>
    <row r="19" spans="2:13" ht="17.25" thickBot="1">
      <c r="B19" s="147" t="s">
        <v>17</v>
      </c>
      <c r="C19" s="148"/>
      <c r="D19" s="148"/>
      <c r="E19" s="148"/>
      <c r="F19" s="148"/>
      <c r="G19" s="148"/>
      <c r="H19" s="148"/>
      <c r="I19" s="148"/>
      <c r="J19" s="148"/>
      <c r="K19" s="148"/>
      <c r="L19" s="148"/>
      <c r="M19" s="149"/>
    </row>
  </sheetData>
  <sheetProtection password="C36C" sheet="1" objects="1" scenarios="1"/>
  <mergeCells count="12">
    <mergeCell ref="B3:M3"/>
    <mergeCell ref="B4:M4"/>
    <mergeCell ref="B12:M12"/>
    <mergeCell ref="B13:M13"/>
    <mergeCell ref="B19:M19"/>
    <mergeCell ref="B16:M16"/>
    <mergeCell ref="B15:M15"/>
    <mergeCell ref="B9:M9"/>
    <mergeCell ref="B10:M10"/>
    <mergeCell ref="B18:M18"/>
    <mergeCell ref="B6:M6"/>
    <mergeCell ref="B7:M7"/>
  </mergeCells>
  <printOptions/>
  <pageMargins left="0.7" right="0.7" top="0.75" bottom="0.75" header="0.3" footer="0.3"/>
  <pageSetup fitToHeight="1" fitToWidth="1" horizontalDpi="300" verticalDpi="300" orientation="landscape" paperSize="9" r:id="rId1"/>
  <headerFooter>
    <oddFooter>&amp;L&amp;"Arial Narrow,Regular"&amp;9NSW Health NGO Funded Activity Budget Template 
Version 2020/1</oddFooter>
  </headerFooter>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AM77"/>
  <sheetViews>
    <sheetView tabSelected="1" zoomScale="110" zoomScaleNormal="110" zoomScalePageLayoutView="0" workbookViewId="0" topLeftCell="A1">
      <selection activeCell="E3" sqref="E3:K3"/>
    </sheetView>
  </sheetViews>
  <sheetFormatPr defaultColWidth="8.7109375" defaultRowHeight="15"/>
  <cols>
    <col min="1" max="1" width="1.8515625" style="9" customWidth="1"/>
    <col min="2" max="2" width="10.8515625" style="9" customWidth="1"/>
    <col min="3" max="7" width="8.7109375" style="9" customWidth="1"/>
    <col min="8" max="11" width="14.7109375" style="71" bestFit="1" customWidth="1"/>
    <col min="12" max="12" width="5.140625" style="15" bestFit="1" customWidth="1"/>
    <col min="13" max="16384" width="8.7109375" style="9" customWidth="1"/>
  </cols>
  <sheetData>
    <row r="1" spans="1:39" s="51" customFormat="1" ht="18.75" thickBot="1">
      <c r="A1" s="50"/>
      <c r="B1" s="84" t="s">
        <v>18</v>
      </c>
      <c r="C1" s="85"/>
      <c r="D1" s="85"/>
      <c r="E1" s="85"/>
      <c r="F1" s="85"/>
      <c r="G1" s="85"/>
      <c r="H1" s="86"/>
      <c r="I1" s="86"/>
      <c r="J1" s="86"/>
      <c r="K1" s="86"/>
      <c r="L1" s="8"/>
      <c r="M1" s="9"/>
      <c r="N1" s="9"/>
      <c r="O1" s="9"/>
      <c r="P1" s="9"/>
      <c r="Q1" s="9"/>
      <c r="R1" s="9"/>
      <c r="S1" s="9"/>
      <c r="T1" s="9"/>
      <c r="U1" s="9"/>
      <c r="V1" s="9"/>
      <c r="W1" s="9"/>
      <c r="X1" s="9"/>
      <c r="Y1" s="9"/>
      <c r="Z1" s="9"/>
      <c r="AA1" s="9"/>
      <c r="AB1" s="9"/>
      <c r="AC1" s="9"/>
      <c r="AD1" s="9"/>
      <c r="AE1" s="9"/>
      <c r="AF1" s="9"/>
      <c r="AG1" s="9"/>
      <c r="AH1" s="9"/>
      <c r="AI1" s="9"/>
      <c r="AJ1" s="9"/>
      <c r="AK1" s="9"/>
      <c r="AL1" s="9"/>
      <c r="AM1" s="9"/>
    </row>
    <row r="2" spans="1:39" s="51" customFormat="1" ht="6" customHeight="1" thickBot="1">
      <c r="A2" s="52"/>
      <c r="B2" s="87"/>
      <c r="C2" s="87"/>
      <c r="D2" s="87"/>
      <c r="E2" s="87"/>
      <c r="F2" s="87"/>
      <c r="G2" s="87"/>
      <c r="H2" s="87"/>
      <c r="I2" s="87"/>
      <c r="J2" s="87"/>
      <c r="K2" s="87"/>
      <c r="L2" s="88"/>
      <c r="M2" s="9"/>
      <c r="N2" s="9"/>
      <c r="O2" s="9"/>
      <c r="P2" s="9"/>
      <c r="Q2" s="9"/>
      <c r="R2" s="9"/>
      <c r="S2" s="9"/>
      <c r="T2" s="9"/>
      <c r="U2" s="9"/>
      <c r="V2" s="9"/>
      <c r="W2" s="9"/>
      <c r="X2" s="9"/>
      <c r="Y2" s="9"/>
      <c r="Z2" s="9"/>
      <c r="AA2" s="9"/>
      <c r="AB2" s="9"/>
      <c r="AC2" s="9"/>
      <c r="AD2" s="9"/>
      <c r="AE2" s="9"/>
      <c r="AF2" s="9"/>
      <c r="AG2" s="9"/>
      <c r="AH2" s="9"/>
      <c r="AI2" s="9"/>
      <c r="AJ2" s="9"/>
      <c r="AK2" s="9"/>
      <c r="AL2" s="9"/>
      <c r="AM2" s="9"/>
    </row>
    <row r="3" spans="1:39" s="51" customFormat="1" ht="18.75">
      <c r="A3" s="52"/>
      <c r="B3" s="168" t="s">
        <v>19</v>
      </c>
      <c r="C3" s="169"/>
      <c r="D3" s="170"/>
      <c r="E3" s="157"/>
      <c r="F3" s="158"/>
      <c r="G3" s="158"/>
      <c r="H3" s="158"/>
      <c r="I3" s="158"/>
      <c r="J3" s="158"/>
      <c r="K3" s="158"/>
      <c r="L3" s="10"/>
      <c r="M3" s="9"/>
      <c r="N3" s="9"/>
      <c r="O3" s="9"/>
      <c r="P3" s="9"/>
      <c r="Q3" s="9"/>
      <c r="R3" s="9"/>
      <c r="S3" s="9"/>
      <c r="T3" s="9"/>
      <c r="U3" s="9"/>
      <c r="V3" s="9"/>
      <c r="W3" s="9"/>
      <c r="X3" s="9"/>
      <c r="Y3" s="9"/>
      <c r="Z3" s="9"/>
      <c r="AA3" s="9"/>
      <c r="AB3" s="9"/>
      <c r="AC3" s="9"/>
      <c r="AD3" s="9"/>
      <c r="AE3" s="9"/>
      <c r="AF3" s="9"/>
      <c r="AG3" s="9"/>
      <c r="AH3" s="9"/>
      <c r="AI3" s="9"/>
      <c r="AJ3" s="9"/>
      <c r="AK3" s="9"/>
      <c r="AL3" s="9"/>
      <c r="AM3" s="9"/>
    </row>
    <row r="4" spans="1:39" s="51" customFormat="1" ht="19.5" thickBot="1">
      <c r="A4" s="52"/>
      <c r="B4" s="171" t="s">
        <v>20</v>
      </c>
      <c r="C4" s="172"/>
      <c r="D4" s="173"/>
      <c r="E4" s="159"/>
      <c r="F4" s="160"/>
      <c r="G4" s="160"/>
      <c r="H4" s="160"/>
      <c r="I4" s="160"/>
      <c r="J4" s="160"/>
      <c r="K4" s="160"/>
      <c r="L4" s="11"/>
      <c r="M4" s="9"/>
      <c r="N4" s="9"/>
      <c r="O4" s="9"/>
      <c r="P4" s="9"/>
      <c r="Q4" s="9"/>
      <c r="R4" s="9"/>
      <c r="S4" s="9"/>
      <c r="T4" s="9"/>
      <c r="U4" s="9"/>
      <c r="V4" s="9"/>
      <c r="W4" s="9"/>
      <c r="X4" s="9"/>
      <c r="Y4" s="9"/>
      <c r="Z4" s="9"/>
      <c r="AA4" s="9"/>
      <c r="AB4" s="9"/>
      <c r="AC4" s="9"/>
      <c r="AD4" s="9"/>
      <c r="AE4" s="9"/>
      <c r="AF4" s="9"/>
      <c r="AG4" s="9"/>
      <c r="AH4" s="9"/>
      <c r="AI4" s="9"/>
      <c r="AJ4" s="9"/>
      <c r="AK4" s="9"/>
      <c r="AL4" s="9"/>
      <c r="AM4" s="9"/>
    </row>
    <row r="5" spans="1:39" s="51" customFormat="1" ht="16.5">
      <c r="A5" s="52"/>
      <c r="B5" s="12"/>
      <c r="C5" s="12"/>
      <c r="D5" s="12"/>
      <c r="E5" s="12"/>
      <c r="F5" s="12"/>
      <c r="G5" s="12"/>
      <c r="H5" s="12"/>
      <c r="I5" s="12"/>
      <c r="J5" s="12"/>
      <c r="K5" s="12"/>
      <c r="L5" s="89"/>
      <c r="M5" s="9"/>
      <c r="N5" s="9"/>
      <c r="O5" s="9"/>
      <c r="P5" s="9"/>
      <c r="Q5" s="9"/>
      <c r="R5" s="9"/>
      <c r="S5" s="9"/>
      <c r="T5" s="9"/>
      <c r="U5" s="9"/>
      <c r="V5" s="9"/>
      <c r="W5" s="9"/>
      <c r="X5" s="9"/>
      <c r="Y5" s="9"/>
      <c r="Z5" s="9"/>
      <c r="AA5" s="9"/>
      <c r="AB5" s="9"/>
      <c r="AC5" s="9"/>
      <c r="AD5" s="9"/>
      <c r="AE5" s="9"/>
      <c r="AF5" s="9"/>
      <c r="AG5" s="9"/>
      <c r="AH5" s="9"/>
      <c r="AI5" s="9"/>
      <c r="AJ5" s="9"/>
      <c r="AK5" s="9"/>
      <c r="AL5" s="9"/>
      <c r="AM5" s="9"/>
    </row>
    <row r="6" spans="1:12" ht="16.5">
      <c r="A6" s="53"/>
      <c r="B6" s="12"/>
      <c r="C6" s="12"/>
      <c r="D6" s="12"/>
      <c r="E6" s="12"/>
      <c r="F6" s="12"/>
      <c r="G6" s="12"/>
      <c r="H6" s="92" t="s">
        <v>21</v>
      </c>
      <c r="I6" s="92" t="s">
        <v>22</v>
      </c>
      <c r="J6" s="92" t="s">
        <v>23</v>
      </c>
      <c r="K6" s="92" t="s">
        <v>24</v>
      </c>
      <c r="L6" s="13" t="s">
        <v>2</v>
      </c>
    </row>
    <row r="7" spans="1:12" ht="16.5">
      <c r="A7" s="53"/>
      <c r="B7" s="55" t="s">
        <v>25</v>
      </c>
      <c r="C7" s="12"/>
      <c r="D7" s="12"/>
      <c r="E7" s="12"/>
      <c r="F7" s="12"/>
      <c r="G7" s="12"/>
      <c r="H7" s="93"/>
      <c r="I7" s="93"/>
      <c r="J7" s="93"/>
      <c r="K7" s="94"/>
      <c r="L7" s="14">
        <v>1</v>
      </c>
    </row>
    <row r="8" spans="1:12" ht="16.5">
      <c r="A8" s="53"/>
      <c r="B8" s="156" t="s">
        <v>26</v>
      </c>
      <c r="C8" s="155"/>
      <c r="D8" s="155"/>
      <c r="E8" s="155"/>
      <c r="F8" s="155"/>
      <c r="G8" s="155"/>
      <c r="H8" s="58"/>
      <c r="I8" s="58"/>
      <c r="J8" s="58"/>
      <c r="K8" s="58"/>
      <c r="L8" s="14">
        <v>2</v>
      </c>
    </row>
    <row r="9" spans="1:12" ht="16.5">
      <c r="A9" s="53"/>
      <c r="B9" s="156" t="s">
        <v>27</v>
      </c>
      <c r="C9" s="155"/>
      <c r="D9" s="155"/>
      <c r="E9" s="155"/>
      <c r="F9" s="155"/>
      <c r="G9" s="155"/>
      <c r="H9" s="58"/>
      <c r="I9" s="58"/>
      <c r="J9" s="58"/>
      <c r="K9" s="58"/>
      <c r="L9" s="14">
        <v>3</v>
      </c>
    </row>
    <row r="10" spans="1:12" ht="16.5">
      <c r="A10" s="53"/>
      <c r="B10" s="156" t="s">
        <v>28</v>
      </c>
      <c r="C10" s="156"/>
      <c r="D10" s="156"/>
      <c r="E10" s="156"/>
      <c r="F10" s="156"/>
      <c r="G10" s="156"/>
      <c r="H10" s="58"/>
      <c r="I10" s="58"/>
      <c r="J10" s="58"/>
      <c r="K10" s="58"/>
      <c r="L10" s="14">
        <v>4</v>
      </c>
    </row>
    <row r="11" spans="1:12" ht="17.25" thickBot="1">
      <c r="A11" s="53"/>
      <c r="B11" s="156" t="s">
        <v>29</v>
      </c>
      <c r="C11" s="155"/>
      <c r="D11" s="155"/>
      <c r="E11" s="155"/>
      <c r="F11" s="155"/>
      <c r="G11" s="155"/>
      <c r="H11" s="60"/>
      <c r="I11" s="60"/>
      <c r="J11" s="60"/>
      <c r="K11" s="60"/>
      <c r="L11" s="14">
        <v>5</v>
      </c>
    </row>
    <row r="12" spans="1:12" ht="17.25" thickBot="1">
      <c r="A12" s="53"/>
      <c r="B12" s="164" t="s">
        <v>30</v>
      </c>
      <c r="C12" s="165"/>
      <c r="D12" s="165"/>
      <c r="E12" s="165"/>
      <c r="F12" s="166"/>
      <c r="G12" s="167"/>
      <c r="H12" s="98">
        <f>SUM(H8:H11)</f>
        <v>0</v>
      </c>
      <c r="I12" s="99">
        <f>SUM(I8:I11)</f>
        <v>0</v>
      </c>
      <c r="J12" s="99">
        <f>SUM(J8:J11)</f>
        <v>0</v>
      </c>
      <c r="K12" s="100">
        <f>SUM(K8:K11)</f>
        <v>0</v>
      </c>
      <c r="L12" s="14"/>
    </row>
    <row r="13" spans="1:16" ht="16.5">
      <c r="A13" s="53"/>
      <c r="B13" s="12"/>
      <c r="C13" s="12"/>
      <c r="D13" s="12"/>
      <c r="E13" s="12" t="s">
        <v>31</v>
      </c>
      <c r="F13" s="12"/>
      <c r="G13" s="12"/>
      <c r="H13" s="65"/>
      <c r="I13" s="65"/>
      <c r="J13" s="65"/>
      <c r="K13" s="65"/>
      <c r="L13" s="14"/>
      <c r="P13" s="9" t="s">
        <v>31</v>
      </c>
    </row>
    <row r="14" spans="1:12" ht="16.5">
      <c r="A14" s="53"/>
      <c r="B14" s="161" t="s">
        <v>32</v>
      </c>
      <c r="C14" s="162"/>
      <c r="D14" s="162"/>
      <c r="E14" s="162"/>
      <c r="F14" s="163"/>
      <c r="G14" s="163"/>
      <c r="H14" s="65"/>
      <c r="I14" s="65"/>
      <c r="J14" s="65"/>
      <c r="K14" s="65"/>
      <c r="L14" s="14">
        <v>6</v>
      </c>
    </row>
    <row r="15" spans="1:12" ht="16.5">
      <c r="A15" s="53"/>
      <c r="B15" s="154" t="s">
        <v>33</v>
      </c>
      <c r="C15" s="155"/>
      <c r="D15" s="155"/>
      <c r="E15" s="155"/>
      <c r="F15" s="155"/>
      <c r="G15" s="155"/>
      <c r="H15" s="9"/>
      <c r="I15" s="9"/>
      <c r="J15" s="9"/>
      <c r="K15" s="9"/>
      <c r="L15" s="14"/>
    </row>
    <row r="16" spans="1:12" ht="16.5">
      <c r="A16" s="53"/>
      <c r="B16" s="66" t="s">
        <v>34</v>
      </c>
      <c r="D16" s="67"/>
      <c r="E16" s="12"/>
      <c r="F16" s="12"/>
      <c r="G16" s="12"/>
      <c r="H16" s="58"/>
      <c r="I16" s="58"/>
      <c r="J16" s="58"/>
      <c r="K16" s="58"/>
      <c r="L16" s="14">
        <v>7</v>
      </c>
    </row>
    <row r="17" spans="1:12" ht="16.5">
      <c r="A17" s="53"/>
      <c r="B17" s="66" t="s">
        <v>35</v>
      </c>
      <c r="D17" s="67"/>
      <c r="E17" s="12"/>
      <c r="F17" s="12"/>
      <c r="G17" s="12"/>
      <c r="H17" s="58"/>
      <c r="I17" s="58"/>
      <c r="J17" s="58"/>
      <c r="K17" s="58"/>
      <c r="L17" s="14">
        <v>8</v>
      </c>
    </row>
    <row r="18" spans="1:12" ht="16.5">
      <c r="A18" s="53"/>
      <c r="B18" s="66" t="s">
        <v>36</v>
      </c>
      <c r="D18" s="67"/>
      <c r="E18" s="12"/>
      <c r="F18" s="12"/>
      <c r="G18" s="12"/>
      <c r="H18" s="58"/>
      <c r="I18" s="58"/>
      <c r="J18" s="58"/>
      <c r="K18" s="58"/>
      <c r="L18" s="14">
        <v>9</v>
      </c>
    </row>
    <row r="19" spans="1:12" ht="16.5">
      <c r="A19" s="53"/>
      <c r="B19" s="151" t="s">
        <v>37</v>
      </c>
      <c r="C19" s="152"/>
      <c r="D19" s="152"/>
      <c r="E19" s="152"/>
      <c r="F19" s="152"/>
      <c r="G19" s="153"/>
      <c r="H19" s="101">
        <f>SUM(H16:H18)</f>
        <v>0</v>
      </c>
      <c r="I19" s="101">
        <f>SUM(I16:I18)</f>
        <v>0</v>
      </c>
      <c r="J19" s="101">
        <f>SUM(J16:J18)</f>
        <v>0</v>
      </c>
      <c r="K19" s="101">
        <f>SUM(K16:K18)</f>
        <v>0</v>
      </c>
      <c r="L19" s="14"/>
    </row>
    <row r="20" spans="1:12" ht="16.5">
      <c r="A20" s="53"/>
      <c r="B20" s="69" t="s">
        <v>38</v>
      </c>
      <c r="D20" s="12"/>
      <c r="E20" s="12"/>
      <c r="F20" s="12"/>
      <c r="G20" s="12"/>
      <c r="H20" s="9"/>
      <c r="I20" s="9"/>
      <c r="J20" s="9"/>
      <c r="K20" s="9"/>
      <c r="L20" s="14">
        <v>10</v>
      </c>
    </row>
    <row r="21" spans="1:12" ht="16.5">
      <c r="A21" s="53"/>
      <c r="B21" s="66" t="s">
        <v>39</v>
      </c>
      <c r="E21" s="12"/>
      <c r="F21" s="12"/>
      <c r="G21" s="12"/>
      <c r="H21" s="58"/>
      <c r="I21" s="58"/>
      <c r="J21" s="58"/>
      <c r="K21" s="58"/>
      <c r="L21" s="14"/>
    </row>
    <row r="22" spans="1:12" ht="16.5">
      <c r="A22" s="53"/>
      <c r="B22" s="66" t="s">
        <v>40</v>
      </c>
      <c r="E22" s="12"/>
      <c r="F22" s="12"/>
      <c r="G22" s="12"/>
      <c r="H22" s="58"/>
      <c r="I22" s="58"/>
      <c r="J22" s="58"/>
      <c r="K22" s="58"/>
      <c r="L22" s="14"/>
    </row>
    <row r="23" spans="1:12" ht="16.5">
      <c r="A23" s="53"/>
      <c r="B23" s="151" t="s">
        <v>41</v>
      </c>
      <c r="C23" s="152"/>
      <c r="D23" s="152"/>
      <c r="E23" s="152"/>
      <c r="F23" s="152"/>
      <c r="G23" s="153"/>
      <c r="H23" s="101">
        <f>SUM(H21:H22)</f>
        <v>0</v>
      </c>
      <c r="I23" s="101">
        <f>SUM(I21:I22)</f>
        <v>0</v>
      </c>
      <c r="J23" s="101">
        <f>SUM(J21:J22)</f>
        <v>0</v>
      </c>
      <c r="K23" s="101">
        <f>SUM(K21:K22)</f>
        <v>0</v>
      </c>
      <c r="L23" s="14"/>
    </row>
    <row r="24" spans="1:12" ht="16.5">
      <c r="A24" s="53"/>
      <c r="B24" s="69" t="s">
        <v>42</v>
      </c>
      <c r="D24" s="12"/>
      <c r="E24" s="12"/>
      <c r="F24" s="12"/>
      <c r="G24" s="12"/>
      <c r="H24" s="9"/>
      <c r="I24" s="9"/>
      <c r="J24" s="9"/>
      <c r="K24" s="9"/>
      <c r="L24" s="14"/>
    </row>
    <row r="25" spans="1:12" ht="16.5">
      <c r="A25" s="53"/>
      <c r="B25" s="151" t="s">
        <v>43</v>
      </c>
      <c r="C25" s="152"/>
      <c r="D25" s="152"/>
      <c r="E25" s="152"/>
      <c r="F25" s="152"/>
      <c r="G25" s="153"/>
      <c r="H25" s="68">
        <v>0</v>
      </c>
      <c r="I25" s="68">
        <v>0</v>
      </c>
      <c r="J25" s="68">
        <v>0</v>
      </c>
      <c r="K25" s="68">
        <v>0</v>
      </c>
      <c r="L25" s="14">
        <v>11</v>
      </c>
    </row>
    <row r="26" spans="1:12" ht="16.5">
      <c r="A26" s="53"/>
      <c r="B26" s="69" t="s">
        <v>44</v>
      </c>
      <c r="D26" s="12"/>
      <c r="E26" s="12"/>
      <c r="F26" s="12"/>
      <c r="G26" s="12"/>
      <c r="H26" s="9"/>
      <c r="I26" s="9"/>
      <c r="J26" s="9"/>
      <c r="K26" s="9"/>
      <c r="L26" s="14">
        <v>12</v>
      </c>
    </row>
    <row r="27" spans="1:12" ht="16.5">
      <c r="A27" s="53"/>
      <c r="B27" s="66" t="s">
        <v>45</v>
      </c>
      <c r="D27" s="12"/>
      <c r="E27" s="12"/>
      <c r="F27" s="12"/>
      <c r="G27" s="12"/>
      <c r="H27" s="58"/>
      <c r="I27" s="58"/>
      <c r="J27" s="58"/>
      <c r="K27" s="58"/>
      <c r="L27" s="14"/>
    </row>
    <row r="28" spans="1:12" ht="16.5">
      <c r="A28" s="53"/>
      <c r="B28" s="66" t="s">
        <v>46</v>
      </c>
      <c r="D28" s="12"/>
      <c r="E28" s="12"/>
      <c r="F28" s="12"/>
      <c r="G28" s="12"/>
      <c r="H28" s="58"/>
      <c r="I28" s="58"/>
      <c r="J28" s="58"/>
      <c r="K28" s="58"/>
      <c r="L28" s="14"/>
    </row>
    <row r="29" spans="1:12" ht="16.5">
      <c r="A29" s="53"/>
      <c r="B29" s="66" t="s">
        <v>47</v>
      </c>
      <c r="D29" s="12"/>
      <c r="E29" s="12"/>
      <c r="F29" s="12"/>
      <c r="G29" s="12"/>
      <c r="H29" s="58"/>
      <c r="I29" s="58"/>
      <c r="J29" s="58"/>
      <c r="K29" s="58"/>
      <c r="L29" s="14"/>
    </row>
    <row r="30" spans="1:12" ht="16.5">
      <c r="A30" s="53"/>
      <c r="B30" s="66" t="s">
        <v>48</v>
      </c>
      <c r="D30" s="12"/>
      <c r="E30" s="12"/>
      <c r="F30" s="12"/>
      <c r="G30" s="12"/>
      <c r="H30" s="58"/>
      <c r="I30" s="58"/>
      <c r="J30" s="58"/>
      <c r="K30" s="58"/>
      <c r="L30" s="14"/>
    </row>
    <row r="31" spans="1:12" ht="16.5">
      <c r="A31" s="53"/>
      <c r="B31" s="66" t="s">
        <v>49</v>
      </c>
      <c r="D31" s="12"/>
      <c r="E31" s="12"/>
      <c r="F31" s="12"/>
      <c r="G31" s="12"/>
      <c r="H31" s="58"/>
      <c r="I31" s="58"/>
      <c r="J31" s="58"/>
      <c r="K31" s="58"/>
      <c r="L31" s="14"/>
    </row>
    <row r="32" spans="1:12" ht="16.5">
      <c r="A32" s="53"/>
      <c r="B32" s="66" t="s">
        <v>50</v>
      </c>
      <c r="D32" s="12"/>
      <c r="E32" s="12"/>
      <c r="F32" s="12"/>
      <c r="G32" s="12"/>
      <c r="H32" s="58"/>
      <c r="I32" s="58"/>
      <c r="J32" s="58"/>
      <c r="K32" s="58"/>
      <c r="L32" s="14">
        <v>13</v>
      </c>
    </row>
    <row r="33" spans="1:12" ht="16.5">
      <c r="A33" s="53"/>
      <c r="B33" s="151" t="s">
        <v>51</v>
      </c>
      <c r="C33" s="152"/>
      <c r="D33" s="152"/>
      <c r="E33" s="152"/>
      <c r="F33" s="152"/>
      <c r="G33" s="153"/>
      <c r="H33" s="101">
        <f>SUM(H27:H32)</f>
        <v>0</v>
      </c>
      <c r="I33" s="101">
        <f>SUM(I27:I32)</f>
        <v>0</v>
      </c>
      <c r="J33" s="101">
        <f>SUM(J27:J32)</f>
        <v>0</v>
      </c>
      <c r="K33" s="101">
        <f>SUM(K27:K32)</f>
        <v>0</v>
      </c>
      <c r="L33" s="14"/>
    </row>
    <row r="34" spans="1:12" ht="16.5">
      <c r="A34" s="83"/>
      <c r="B34" s="90" t="s">
        <v>52</v>
      </c>
      <c r="L34" s="14">
        <v>14</v>
      </c>
    </row>
    <row r="35" spans="1:12" ht="16.5">
      <c r="A35" s="53"/>
      <c r="B35" s="67" t="s">
        <v>53</v>
      </c>
      <c r="D35" s="66"/>
      <c r="E35" s="66"/>
      <c r="F35" s="66"/>
      <c r="G35" s="66"/>
      <c r="H35" s="58"/>
      <c r="I35" s="58"/>
      <c r="J35" s="58"/>
      <c r="K35" s="58"/>
      <c r="L35" s="14"/>
    </row>
    <row r="36" spans="1:12" ht="16.5">
      <c r="A36" s="53"/>
      <c r="B36" s="67" t="s">
        <v>54</v>
      </c>
      <c r="D36" s="66"/>
      <c r="E36" s="66"/>
      <c r="F36" s="66"/>
      <c r="G36" s="66"/>
      <c r="H36" s="58"/>
      <c r="I36" s="58"/>
      <c r="J36" s="58"/>
      <c r="K36" s="58"/>
      <c r="L36" s="14"/>
    </row>
    <row r="37" spans="1:12" ht="16.5">
      <c r="A37" s="53"/>
      <c r="B37" s="67" t="s">
        <v>55</v>
      </c>
      <c r="D37" s="66"/>
      <c r="E37" s="66"/>
      <c r="F37" s="66"/>
      <c r="G37" s="66"/>
      <c r="H37" s="58"/>
      <c r="I37" s="58"/>
      <c r="J37" s="58"/>
      <c r="K37" s="58"/>
      <c r="L37" s="14">
        <v>15</v>
      </c>
    </row>
    <row r="38" spans="1:12" ht="16.5">
      <c r="A38" s="53"/>
      <c r="B38" s="151" t="s">
        <v>56</v>
      </c>
      <c r="C38" s="152"/>
      <c r="D38" s="152"/>
      <c r="E38" s="152"/>
      <c r="F38" s="152"/>
      <c r="G38" s="153"/>
      <c r="H38" s="101">
        <f>SUM(H35:H37)</f>
        <v>0</v>
      </c>
      <c r="I38" s="101">
        <f>SUM(I35:I37)</f>
        <v>0</v>
      </c>
      <c r="J38" s="101">
        <f>SUM(J35:J37)</f>
        <v>0</v>
      </c>
      <c r="K38" s="101">
        <f>SUM(K35:K37)</f>
        <v>0</v>
      </c>
      <c r="L38" s="14"/>
    </row>
    <row r="39" spans="1:12" ht="16.5">
      <c r="A39" s="53"/>
      <c r="B39" s="69" t="s">
        <v>57</v>
      </c>
      <c r="D39" s="66"/>
      <c r="E39" s="12"/>
      <c r="F39" s="12"/>
      <c r="G39" s="12"/>
      <c r="H39" s="9"/>
      <c r="I39" s="9"/>
      <c r="J39" s="9"/>
      <c r="K39" s="9"/>
      <c r="L39" s="14">
        <v>16</v>
      </c>
    </row>
    <row r="40" spans="1:12" ht="16.5">
      <c r="A40" s="53"/>
      <c r="B40" s="66" t="s">
        <v>58</v>
      </c>
      <c r="D40" s="66"/>
      <c r="E40" s="12"/>
      <c r="F40" s="12"/>
      <c r="G40" s="12"/>
      <c r="H40" s="58"/>
      <c r="I40" s="58"/>
      <c r="J40" s="58"/>
      <c r="K40" s="58"/>
      <c r="L40" s="14"/>
    </row>
    <row r="41" spans="1:12" ht="16.5">
      <c r="A41" s="53"/>
      <c r="B41" s="66" t="s">
        <v>59</v>
      </c>
      <c r="E41" s="12"/>
      <c r="F41" s="12"/>
      <c r="G41" s="12"/>
      <c r="H41" s="58"/>
      <c r="I41" s="58"/>
      <c r="J41" s="58"/>
      <c r="K41" s="58"/>
      <c r="L41" s="14"/>
    </row>
    <row r="42" spans="1:12" ht="16.5">
      <c r="A42" s="53"/>
      <c r="B42" s="66" t="s">
        <v>60</v>
      </c>
      <c r="E42" s="12"/>
      <c r="F42" s="12"/>
      <c r="G42" s="12"/>
      <c r="H42" s="58"/>
      <c r="I42" s="58"/>
      <c r="J42" s="58"/>
      <c r="K42" s="58"/>
      <c r="L42" s="14">
        <v>17</v>
      </c>
    </row>
    <row r="43" spans="1:12" ht="16.5">
      <c r="A43" s="53"/>
      <c r="B43" s="151" t="s">
        <v>61</v>
      </c>
      <c r="C43" s="152"/>
      <c r="D43" s="152"/>
      <c r="E43" s="152"/>
      <c r="F43" s="152"/>
      <c r="G43" s="153"/>
      <c r="H43" s="101">
        <f>SUM(H40:H42)</f>
        <v>0</v>
      </c>
      <c r="I43" s="101">
        <f>SUM(I40:I42)</f>
        <v>0</v>
      </c>
      <c r="J43" s="101">
        <f>SUM(J40:J42)</f>
        <v>0</v>
      </c>
      <c r="K43" s="101">
        <f>SUM(K40:K42)</f>
        <v>0</v>
      </c>
      <c r="L43" s="14"/>
    </row>
    <row r="44" spans="1:13" ht="16.5">
      <c r="A44" s="53"/>
      <c r="B44" s="154" t="s">
        <v>62</v>
      </c>
      <c r="C44" s="155"/>
      <c r="D44" s="155"/>
      <c r="E44" s="155"/>
      <c r="F44" s="155"/>
      <c r="G44" s="155"/>
      <c r="H44" s="9"/>
      <c r="I44" s="9"/>
      <c r="J44" s="9"/>
      <c r="K44" s="9"/>
      <c r="L44" s="14">
        <v>18</v>
      </c>
      <c r="M44" s="9" t="s">
        <v>31</v>
      </c>
    </row>
    <row r="45" spans="1:12" ht="16.5">
      <c r="A45" s="53"/>
      <c r="B45" s="66" t="s">
        <v>63</v>
      </c>
      <c r="C45" s="72"/>
      <c r="D45" s="72"/>
      <c r="E45" s="72"/>
      <c r="F45" s="72"/>
      <c r="G45" s="72"/>
      <c r="H45" s="58"/>
      <c r="I45" s="58"/>
      <c r="J45" s="58"/>
      <c r="K45" s="58"/>
      <c r="L45" s="14"/>
    </row>
    <row r="46" spans="1:12" ht="16.5">
      <c r="A46" s="53"/>
      <c r="B46" s="66" t="s">
        <v>64</v>
      </c>
      <c r="E46" s="66"/>
      <c r="F46" s="66"/>
      <c r="G46" s="66"/>
      <c r="H46" s="58"/>
      <c r="I46" s="58"/>
      <c r="J46" s="58"/>
      <c r="K46" s="58"/>
      <c r="L46" s="14">
        <v>19</v>
      </c>
    </row>
    <row r="47" spans="1:12" ht="16.5">
      <c r="A47" s="53"/>
      <c r="B47" s="66" t="s">
        <v>65</v>
      </c>
      <c r="E47" s="66"/>
      <c r="F47" s="66"/>
      <c r="G47" s="66"/>
      <c r="H47" s="58"/>
      <c r="I47" s="58"/>
      <c r="J47" s="58"/>
      <c r="K47" s="58"/>
      <c r="L47" s="14">
        <v>20</v>
      </c>
    </row>
    <row r="48" spans="1:12" ht="16.5">
      <c r="A48" s="83"/>
      <c r="B48" s="151" t="s">
        <v>66</v>
      </c>
      <c r="C48" s="152"/>
      <c r="D48" s="152"/>
      <c r="E48" s="152"/>
      <c r="F48" s="152"/>
      <c r="G48" s="153"/>
      <c r="H48" s="101">
        <f>SUM(H45:H47)</f>
        <v>0</v>
      </c>
      <c r="I48" s="101">
        <f>SUM(I45:I47)</f>
        <v>0</v>
      </c>
      <c r="J48" s="101">
        <f>SUM(J45:J47)</f>
        <v>0</v>
      </c>
      <c r="K48" s="101">
        <f>SUM(K45:K47)</f>
        <v>0</v>
      </c>
      <c r="L48" s="14"/>
    </row>
    <row r="49" spans="1:12" ht="16.5">
      <c r="A49" s="53"/>
      <c r="B49" s="69" t="s">
        <v>67</v>
      </c>
      <c r="D49" s="12"/>
      <c r="E49" s="12"/>
      <c r="F49" s="12"/>
      <c r="G49" s="12"/>
      <c r="H49" s="9"/>
      <c r="I49" s="9"/>
      <c r="J49" s="9"/>
      <c r="K49" s="9"/>
      <c r="L49" s="14"/>
    </row>
    <row r="50" spans="1:12" ht="16.5">
      <c r="A50" s="53"/>
      <c r="B50" s="67" t="s">
        <v>68</v>
      </c>
      <c r="D50" s="66"/>
      <c r="E50" s="66"/>
      <c r="F50" s="66"/>
      <c r="G50" s="66"/>
      <c r="H50" s="58"/>
      <c r="I50" s="58"/>
      <c r="J50" s="58"/>
      <c r="K50" s="58"/>
      <c r="L50" s="14">
        <v>21</v>
      </c>
    </row>
    <row r="51" spans="1:12" ht="16.5">
      <c r="A51" s="53"/>
      <c r="B51" s="67" t="s">
        <v>69</v>
      </c>
      <c r="C51" s="67"/>
      <c r="D51" s="66"/>
      <c r="E51" s="66"/>
      <c r="F51" s="66"/>
      <c r="G51" s="66"/>
      <c r="H51" s="58"/>
      <c r="I51" s="58"/>
      <c r="J51" s="58"/>
      <c r="K51" s="58"/>
      <c r="L51" s="14">
        <v>22</v>
      </c>
    </row>
    <row r="52" spans="1:12" ht="16.5">
      <c r="A52" s="53"/>
      <c r="B52" s="67" t="s">
        <v>70</v>
      </c>
      <c r="E52" s="66"/>
      <c r="F52" s="66"/>
      <c r="G52" s="66"/>
      <c r="H52" s="58"/>
      <c r="I52" s="58"/>
      <c r="J52" s="58"/>
      <c r="K52" s="58"/>
      <c r="L52" s="14">
        <v>23</v>
      </c>
    </row>
    <row r="53" spans="1:12" ht="16.5">
      <c r="A53" s="53"/>
      <c r="B53" s="67" t="s">
        <v>71</v>
      </c>
      <c r="D53" s="66"/>
      <c r="E53" s="66"/>
      <c r="F53" s="66"/>
      <c r="G53" s="66"/>
      <c r="H53" s="58"/>
      <c r="I53" s="58"/>
      <c r="J53" s="58"/>
      <c r="K53" s="58"/>
      <c r="L53" s="14"/>
    </row>
    <row r="54" spans="1:12" ht="16.5">
      <c r="A54" s="53"/>
      <c r="B54" s="67" t="s">
        <v>72</v>
      </c>
      <c r="C54" s="67"/>
      <c r="D54" s="66"/>
      <c r="E54" s="66"/>
      <c r="F54" s="66"/>
      <c r="G54" s="66"/>
      <c r="H54" s="58"/>
      <c r="I54" s="58"/>
      <c r="J54" s="58"/>
      <c r="K54" s="58"/>
      <c r="L54" s="14"/>
    </row>
    <row r="55" spans="1:12" ht="16.5">
      <c r="A55" s="53"/>
      <c r="B55" s="67" t="s">
        <v>73</v>
      </c>
      <c r="C55" s="67"/>
      <c r="D55" s="66"/>
      <c r="E55" s="66"/>
      <c r="F55" s="66"/>
      <c r="G55" s="66"/>
      <c r="H55" s="58"/>
      <c r="I55" s="58"/>
      <c r="J55" s="58"/>
      <c r="K55" s="58"/>
      <c r="L55" s="14">
        <v>24</v>
      </c>
    </row>
    <row r="56" spans="1:12" ht="16.5">
      <c r="A56" s="53"/>
      <c r="B56" s="67" t="s">
        <v>74</v>
      </c>
      <c r="D56" s="66"/>
      <c r="E56" s="66"/>
      <c r="F56" s="66"/>
      <c r="G56" s="66"/>
      <c r="H56" s="58"/>
      <c r="I56" s="58"/>
      <c r="J56" s="58"/>
      <c r="K56" s="58"/>
      <c r="L56" s="14">
        <v>25</v>
      </c>
    </row>
    <row r="57" spans="1:12" ht="16.5">
      <c r="A57" s="53"/>
      <c r="B57" s="67" t="s">
        <v>75</v>
      </c>
      <c r="D57" s="66"/>
      <c r="E57" s="66"/>
      <c r="F57" s="66"/>
      <c r="G57" s="66"/>
      <c r="H57" s="58"/>
      <c r="I57" s="58"/>
      <c r="J57" s="58"/>
      <c r="K57" s="58"/>
      <c r="L57" s="14">
        <v>26</v>
      </c>
    </row>
    <row r="58" spans="1:12" ht="16.5">
      <c r="A58" s="53"/>
      <c r="B58" s="67" t="s">
        <v>76</v>
      </c>
      <c r="D58" s="66"/>
      <c r="E58" s="66"/>
      <c r="F58" s="66"/>
      <c r="G58" s="66"/>
      <c r="H58" s="58"/>
      <c r="I58" s="58"/>
      <c r="J58" s="58"/>
      <c r="K58" s="58"/>
      <c r="L58" s="14">
        <v>27</v>
      </c>
    </row>
    <row r="59" spans="1:12" ht="16.5">
      <c r="A59" s="53"/>
      <c r="B59" s="67" t="s">
        <v>77</v>
      </c>
      <c r="D59" s="66"/>
      <c r="E59" s="66"/>
      <c r="F59" s="66"/>
      <c r="G59" s="66"/>
      <c r="H59" s="58"/>
      <c r="I59" s="58"/>
      <c r="J59" s="58"/>
      <c r="K59" s="58"/>
      <c r="L59" s="14"/>
    </row>
    <row r="60" spans="1:12" ht="16.5">
      <c r="A60" s="53"/>
      <c r="B60" s="67" t="s">
        <v>78</v>
      </c>
      <c r="D60" s="66"/>
      <c r="E60" s="66"/>
      <c r="F60" s="66"/>
      <c r="G60" s="66"/>
      <c r="H60" s="58"/>
      <c r="I60" s="58"/>
      <c r="J60" s="58"/>
      <c r="K60" s="58"/>
      <c r="L60" s="14"/>
    </row>
    <row r="61" spans="1:12" ht="16.5">
      <c r="A61" s="53"/>
      <c r="B61" s="67" t="s">
        <v>79</v>
      </c>
      <c r="D61" s="66"/>
      <c r="E61" s="66"/>
      <c r="F61" s="66"/>
      <c r="G61" s="66"/>
      <c r="H61" s="58"/>
      <c r="I61" s="58"/>
      <c r="J61" s="58"/>
      <c r="K61" s="58"/>
      <c r="L61" s="14"/>
    </row>
    <row r="62" spans="1:12" ht="16.5">
      <c r="A62" s="53"/>
      <c r="B62" s="156" t="s">
        <v>80</v>
      </c>
      <c r="C62" s="156"/>
      <c r="D62" s="156"/>
      <c r="E62" s="156"/>
      <c r="F62" s="156"/>
      <c r="G62" s="66"/>
      <c r="H62" s="58"/>
      <c r="I62" s="58"/>
      <c r="J62" s="58"/>
      <c r="K62" s="58"/>
      <c r="L62" s="14">
        <v>28</v>
      </c>
    </row>
    <row r="63" spans="1:12" ht="16.5">
      <c r="A63" s="53"/>
      <c r="B63" s="151" t="s">
        <v>81</v>
      </c>
      <c r="C63" s="152"/>
      <c r="D63" s="152"/>
      <c r="E63" s="152"/>
      <c r="F63" s="152"/>
      <c r="G63" s="153"/>
      <c r="H63" s="101">
        <f>SUM(H50:H62)</f>
        <v>0</v>
      </c>
      <c r="I63" s="101">
        <f>SUM(I50:I62)</f>
        <v>0</v>
      </c>
      <c r="J63" s="101">
        <f>SUM(J50:J62)</f>
        <v>0</v>
      </c>
      <c r="K63" s="101">
        <f>SUM(K50:K62)</f>
        <v>0</v>
      </c>
      <c r="L63" s="14"/>
    </row>
    <row r="64" spans="1:12" ht="16.5">
      <c r="A64" s="53"/>
      <c r="B64" s="69" t="s">
        <v>82</v>
      </c>
      <c r="C64" s="73"/>
      <c r="D64" s="73"/>
      <c r="E64" s="73"/>
      <c r="F64" s="12"/>
      <c r="G64" s="12"/>
      <c r="H64" s="74"/>
      <c r="I64" s="74"/>
      <c r="J64" s="74"/>
      <c r="K64" s="65"/>
      <c r="L64" s="14">
        <v>29</v>
      </c>
    </row>
    <row r="65" spans="1:16" ht="16.5">
      <c r="A65" s="53"/>
      <c r="B65" s="151" t="s">
        <v>83</v>
      </c>
      <c r="C65" s="152"/>
      <c r="D65" s="152"/>
      <c r="E65" s="152"/>
      <c r="F65" s="152"/>
      <c r="G65" s="153"/>
      <c r="H65" s="68">
        <v>0</v>
      </c>
      <c r="I65" s="68">
        <v>0</v>
      </c>
      <c r="J65" s="68">
        <v>0</v>
      </c>
      <c r="K65" s="68">
        <v>0</v>
      </c>
      <c r="L65" s="14"/>
      <c r="P65" s="9" t="s">
        <v>31</v>
      </c>
    </row>
    <row r="66" spans="1:12" ht="16.5">
      <c r="A66" s="53"/>
      <c r="H66" s="9"/>
      <c r="I66" s="9"/>
      <c r="J66" s="9"/>
      <c r="K66" s="9"/>
      <c r="L66" s="14"/>
    </row>
    <row r="67" spans="1:12" ht="16.5">
      <c r="A67" s="53"/>
      <c r="B67" s="69" t="s">
        <v>84</v>
      </c>
      <c r="D67" s="12"/>
      <c r="E67" s="12"/>
      <c r="F67" s="12"/>
      <c r="G67" s="12"/>
      <c r="H67" s="9"/>
      <c r="I67" s="9"/>
      <c r="J67" s="9"/>
      <c r="K67" s="9"/>
      <c r="L67" s="14">
        <v>30</v>
      </c>
    </row>
    <row r="68" spans="1:12" ht="16.5">
      <c r="A68" s="53"/>
      <c r="B68" s="151" t="s">
        <v>85</v>
      </c>
      <c r="C68" s="152"/>
      <c r="D68" s="152"/>
      <c r="E68" s="152"/>
      <c r="F68" s="152"/>
      <c r="G68" s="153"/>
      <c r="H68" s="68">
        <v>0</v>
      </c>
      <c r="I68" s="68">
        <v>0</v>
      </c>
      <c r="J68" s="68">
        <v>0</v>
      </c>
      <c r="K68" s="68">
        <v>0</v>
      </c>
      <c r="L68" s="14"/>
    </row>
    <row r="69" spans="1:12" ht="16.5">
      <c r="A69" s="53"/>
      <c r="B69" s="67"/>
      <c r="H69" s="9"/>
      <c r="I69" s="9"/>
      <c r="J69" s="9"/>
      <c r="K69" s="9"/>
      <c r="L69" s="14"/>
    </row>
    <row r="70" spans="1:12" ht="16.5">
      <c r="A70" s="53"/>
      <c r="B70" s="174" t="s">
        <v>86</v>
      </c>
      <c r="C70" s="175"/>
      <c r="D70" s="175"/>
      <c r="E70" s="175"/>
      <c r="F70" s="175"/>
      <c r="G70" s="176"/>
      <c r="H70" s="1">
        <f>SUM(H19+H23+H25+H33+H38+H43+H48+H63+H65+H68)</f>
        <v>0</v>
      </c>
      <c r="I70" s="1">
        <f>SUM(I19+I23+I25+I33+I38+I43+I48+I63+I65+I68)</f>
        <v>0</v>
      </c>
      <c r="J70" s="1">
        <f>SUM(J19+J23+J25+J33+J38+J43+J48+J63+J65+J68)</f>
        <v>0</v>
      </c>
      <c r="K70" s="1">
        <f>SUM(K19+K23+K25+K33+K38+K43+K48+K63+K65+K68)</f>
        <v>0</v>
      </c>
      <c r="L70" s="14"/>
    </row>
    <row r="71" spans="1:12" ht="16.5">
      <c r="A71" s="53"/>
      <c r="B71" s="18"/>
      <c r="C71" s="18"/>
      <c r="D71" s="18"/>
      <c r="E71" s="18"/>
      <c r="F71" s="18"/>
      <c r="G71" s="18"/>
      <c r="H71" s="9"/>
      <c r="I71" s="9"/>
      <c r="J71" s="9"/>
      <c r="K71" s="9"/>
      <c r="L71" s="14"/>
    </row>
    <row r="72" spans="1:12" ht="16.5">
      <c r="A72" s="53"/>
      <c r="B72" s="18"/>
      <c r="C72" s="18"/>
      <c r="D72" s="18"/>
      <c r="E72" s="18"/>
      <c r="F72" s="18"/>
      <c r="G72" s="18"/>
      <c r="H72" s="177" t="s">
        <v>87</v>
      </c>
      <c r="I72" s="178"/>
      <c r="J72" s="179"/>
      <c r="K72" s="102">
        <f>SUM(H70:K70)</f>
        <v>0</v>
      </c>
      <c r="L72" s="14"/>
    </row>
    <row r="73" spans="1:12" ht="17.25" thickBot="1">
      <c r="A73" s="76"/>
      <c r="B73" s="77"/>
      <c r="C73" s="77"/>
      <c r="D73" s="77"/>
      <c r="E73" s="78"/>
      <c r="F73" s="77"/>
      <c r="G73" s="77"/>
      <c r="H73" s="79"/>
      <c r="I73" s="79"/>
      <c r="J73" s="79"/>
      <c r="K73" s="79"/>
      <c r="L73" s="16"/>
    </row>
    <row r="74" spans="1:11" ht="16.5">
      <c r="A74" s="12"/>
      <c r="B74" s="12"/>
      <c r="C74" s="12"/>
      <c r="D74" s="12"/>
      <c r="E74" s="80"/>
      <c r="F74" s="12"/>
      <c r="G74" s="12"/>
      <c r="H74" s="81"/>
      <c r="I74" s="81"/>
      <c r="J74" s="81"/>
      <c r="K74" s="81"/>
    </row>
    <row r="75" spans="1:17" s="82" customFormat="1" ht="6" customHeight="1">
      <c r="A75" s="82" t="s">
        <v>31</v>
      </c>
      <c r="L75" s="17"/>
      <c r="Q75" s="9"/>
    </row>
    <row r="76" spans="1:11" ht="16.5">
      <c r="A76" s="83"/>
      <c r="H76" s="9"/>
      <c r="I76" s="9"/>
      <c r="J76" s="9"/>
      <c r="K76" s="9"/>
    </row>
    <row r="77" spans="8:11" ht="16.5">
      <c r="H77" s="9"/>
      <c r="I77" s="9"/>
      <c r="J77" s="9"/>
      <c r="K77" s="9"/>
    </row>
  </sheetData>
  <sheetProtection password="C36C" sheet="1" objects="1" scenarios="1"/>
  <mergeCells count="25">
    <mergeCell ref="B70:G70"/>
    <mergeCell ref="H72:J72"/>
    <mergeCell ref="B38:G38"/>
    <mergeCell ref="B43:G43"/>
    <mergeCell ref="B48:G48"/>
    <mergeCell ref="B63:G63"/>
    <mergeCell ref="B65:G65"/>
    <mergeCell ref="B11:G11"/>
    <mergeCell ref="E3:K3"/>
    <mergeCell ref="E4:K4"/>
    <mergeCell ref="B14:G14"/>
    <mergeCell ref="B12:G12"/>
    <mergeCell ref="B3:D3"/>
    <mergeCell ref="B4:D4"/>
    <mergeCell ref="B8:G8"/>
    <mergeCell ref="B9:G9"/>
    <mergeCell ref="B10:G10"/>
    <mergeCell ref="B33:G33"/>
    <mergeCell ref="B68:G68"/>
    <mergeCell ref="B15:G15"/>
    <mergeCell ref="B44:G44"/>
    <mergeCell ref="B19:G19"/>
    <mergeCell ref="B62:F62"/>
    <mergeCell ref="B23:G23"/>
    <mergeCell ref="B25:G25"/>
  </mergeCells>
  <printOptions/>
  <pageMargins left="0.5118110236220472" right="0.5118110236220472" top="0.7874015748031497" bottom="0.5511811023622047" header="0.31496062992125984" footer="0.31496062992125984"/>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AJ97"/>
  <sheetViews>
    <sheetView zoomScale="70" zoomScaleNormal="70" zoomScaleSheetLayoutView="90" zoomScalePageLayoutView="0" workbookViewId="0" topLeftCell="A1">
      <selection activeCell="B69" sqref="B69:I71"/>
    </sheetView>
  </sheetViews>
  <sheetFormatPr defaultColWidth="8.7109375" defaultRowHeight="15"/>
  <cols>
    <col min="1" max="1" width="5.8515625" style="113" bestFit="1" customWidth="1"/>
    <col min="2" max="2" width="41.00390625" style="111" customWidth="1"/>
    <col min="3" max="3" width="10.421875" style="111" customWidth="1"/>
    <col min="4" max="4" width="11.57421875" style="111" customWidth="1"/>
    <col min="5" max="5" width="12.28125" style="111" customWidth="1"/>
    <col min="6" max="6" width="10.7109375" style="111" customWidth="1"/>
    <col min="7" max="7" width="10.57421875" style="111" customWidth="1"/>
    <col min="8" max="8" width="8.421875" style="111" bestFit="1" customWidth="1"/>
    <col min="9" max="9" width="10.28125" style="111" bestFit="1" customWidth="1"/>
    <col min="10" max="10" width="2.57421875" style="111" customWidth="1"/>
    <col min="11" max="11" width="43.140625" style="111" customWidth="1"/>
    <col min="12" max="12" width="10.421875" style="111" bestFit="1" customWidth="1"/>
    <col min="13" max="13" width="13.57421875" style="111" customWidth="1"/>
    <col min="14" max="15" width="8.7109375" style="111" customWidth="1"/>
    <col min="16" max="16" width="9.57421875" style="111" bestFit="1" customWidth="1"/>
    <col min="17" max="18" width="8.7109375" style="111" customWidth="1"/>
    <col min="19" max="19" width="3.57421875" style="112" customWidth="1"/>
    <col min="20" max="20" width="41.140625" style="111" customWidth="1"/>
    <col min="21" max="21" width="10.421875" style="111" bestFit="1" customWidth="1"/>
    <col min="22" max="22" width="13.7109375" style="111" customWidth="1"/>
    <col min="23" max="24" width="8.7109375" style="111" customWidth="1"/>
    <col min="25" max="25" width="9.57421875" style="111" bestFit="1" customWidth="1"/>
    <col min="26" max="27" width="8.7109375" style="111" customWidth="1"/>
    <col min="28" max="28" width="3.57421875" style="112" customWidth="1"/>
    <col min="29" max="29" width="41.140625" style="111" customWidth="1"/>
    <col min="30" max="30" width="10.421875" style="111" bestFit="1" customWidth="1"/>
    <col min="31" max="31" width="13.7109375" style="111" customWidth="1"/>
    <col min="32" max="33" width="8.7109375" style="111" customWidth="1"/>
    <col min="34" max="34" width="9.57421875" style="111" bestFit="1" customWidth="1"/>
    <col min="35" max="16384" width="8.7109375" style="111" customWidth="1"/>
  </cols>
  <sheetData>
    <row r="1" spans="1:10" ht="15.75">
      <c r="A1" s="134"/>
      <c r="B1" s="135" t="s">
        <v>88</v>
      </c>
      <c r="C1" s="136"/>
      <c r="D1" s="136"/>
      <c r="E1" s="136"/>
      <c r="F1" s="136"/>
      <c r="G1" s="136"/>
      <c r="H1" s="136"/>
      <c r="I1" s="136"/>
      <c r="J1" s="137"/>
    </row>
    <row r="2" spans="1:10" ht="4.5" customHeight="1" thickBot="1">
      <c r="A2" s="115"/>
      <c r="B2" s="138"/>
      <c r="J2" s="114"/>
    </row>
    <row r="3" spans="1:10" ht="15.75">
      <c r="A3" s="115"/>
      <c r="B3" s="132" t="s">
        <v>19</v>
      </c>
      <c r="C3" s="191"/>
      <c r="D3" s="192"/>
      <c r="E3" s="192"/>
      <c r="F3" s="192"/>
      <c r="G3" s="192"/>
      <c r="H3" s="192"/>
      <c r="I3" s="193"/>
      <c r="J3" s="114"/>
    </row>
    <row r="4" spans="1:10" ht="16.5" thickBot="1">
      <c r="A4" s="115"/>
      <c r="B4" s="133" t="s">
        <v>89</v>
      </c>
      <c r="C4" s="194"/>
      <c r="D4" s="195"/>
      <c r="E4" s="195"/>
      <c r="F4" s="195"/>
      <c r="G4" s="195"/>
      <c r="H4" s="195"/>
      <c r="I4" s="196"/>
      <c r="J4" s="114"/>
    </row>
    <row r="5" spans="1:28" s="124" customFormat="1" ht="14.25" customHeight="1">
      <c r="A5" s="123" t="s">
        <v>90</v>
      </c>
      <c r="B5" s="111"/>
      <c r="C5" s="111"/>
      <c r="D5" s="111"/>
      <c r="E5" s="111"/>
      <c r="F5" s="111"/>
      <c r="G5" s="111"/>
      <c r="H5" s="111"/>
      <c r="I5" s="111"/>
      <c r="J5" s="114"/>
      <c r="S5" s="125"/>
      <c r="AB5" s="125"/>
    </row>
    <row r="6" spans="1:10" ht="12.75">
      <c r="A6" s="115">
        <v>1</v>
      </c>
      <c r="B6" s="126" t="s">
        <v>91</v>
      </c>
      <c r="C6" s="190" t="s">
        <v>92</v>
      </c>
      <c r="D6" s="190"/>
      <c r="E6" s="190"/>
      <c r="F6" s="190"/>
      <c r="G6" s="190"/>
      <c r="H6" s="190"/>
      <c r="I6" s="181"/>
      <c r="J6" s="114"/>
    </row>
    <row r="7" spans="1:10" ht="25.5" customHeight="1">
      <c r="A7" s="115">
        <v>2</v>
      </c>
      <c r="B7" s="127" t="s">
        <v>93</v>
      </c>
      <c r="C7" s="202" t="s">
        <v>94</v>
      </c>
      <c r="D7" s="203"/>
      <c r="E7" s="203"/>
      <c r="F7" s="203"/>
      <c r="G7" s="203"/>
      <c r="H7" s="203"/>
      <c r="I7" s="204"/>
      <c r="J7" s="114"/>
    </row>
    <row r="8" spans="1:10" ht="25.5" customHeight="1">
      <c r="A8" s="115">
        <v>3</v>
      </c>
      <c r="B8" s="127" t="s">
        <v>95</v>
      </c>
      <c r="C8" s="190" t="s">
        <v>96</v>
      </c>
      <c r="D8" s="190"/>
      <c r="E8" s="190"/>
      <c r="F8" s="190"/>
      <c r="G8" s="190"/>
      <c r="H8" s="190"/>
      <c r="I8" s="181"/>
      <c r="J8" s="114"/>
    </row>
    <row r="9" spans="1:10" ht="28.5" customHeight="1">
      <c r="A9" s="115">
        <v>4</v>
      </c>
      <c r="B9" s="126" t="s">
        <v>97</v>
      </c>
      <c r="C9" s="190" t="s">
        <v>98</v>
      </c>
      <c r="D9" s="190"/>
      <c r="E9" s="190"/>
      <c r="F9" s="190"/>
      <c r="G9" s="190"/>
      <c r="H9" s="190"/>
      <c r="I9" s="181"/>
      <c r="J9" s="114"/>
    </row>
    <row r="10" spans="1:10" ht="12.75">
      <c r="A10" s="115">
        <v>5</v>
      </c>
      <c r="B10" s="126" t="s">
        <v>29</v>
      </c>
      <c r="C10" s="190" t="s">
        <v>99</v>
      </c>
      <c r="D10" s="190"/>
      <c r="E10" s="190"/>
      <c r="F10" s="190"/>
      <c r="G10" s="190"/>
      <c r="H10" s="190"/>
      <c r="I10" s="181"/>
      <c r="J10" s="114"/>
    </row>
    <row r="11" spans="1:10" ht="51.75" customHeight="1">
      <c r="A11" s="115">
        <v>6</v>
      </c>
      <c r="B11" s="127" t="s">
        <v>100</v>
      </c>
      <c r="C11" s="190" t="s">
        <v>101</v>
      </c>
      <c r="D11" s="190"/>
      <c r="E11" s="190"/>
      <c r="F11" s="190"/>
      <c r="G11" s="190"/>
      <c r="H11" s="190"/>
      <c r="I11" s="181"/>
      <c r="J11" s="114"/>
    </row>
    <row r="12" spans="1:10" ht="12.75">
      <c r="A12" s="115"/>
      <c r="B12" s="128"/>
      <c r="C12" s="129"/>
      <c r="D12" s="129"/>
      <c r="E12" s="129"/>
      <c r="F12" s="129"/>
      <c r="G12" s="129"/>
      <c r="H12" s="129"/>
      <c r="I12" s="129"/>
      <c r="J12" s="114"/>
    </row>
    <row r="13" spans="1:36" ht="28.5" customHeight="1">
      <c r="A13" s="115">
        <v>7</v>
      </c>
      <c r="B13" s="127" t="s">
        <v>102</v>
      </c>
      <c r="C13" s="180" t="s">
        <v>103</v>
      </c>
      <c r="D13" s="181"/>
      <c r="E13" s="181"/>
      <c r="F13" s="181"/>
      <c r="G13" s="181"/>
      <c r="H13" s="181"/>
      <c r="I13" s="181"/>
      <c r="J13" s="114"/>
      <c r="K13" s="127" t="s">
        <v>104</v>
      </c>
      <c r="L13" s="180" t="s">
        <v>103</v>
      </c>
      <c r="M13" s="181"/>
      <c r="N13" s="181"/>
      <c r="O13" s="181"/>
      <c r="P13" s="181"/>
      <c r="Q13" s="181"/>
      <c r="R13" s="181"/>
      <c r="T13" s="127" t="s">
        <v>105</v>
      </c>
      <c r="U13" s="180" t="s">
        <v>103</v>
      </c>
      <c r="V13" s="181"/>
      <c r="W13" s="181"/>
      <c r="X13" s="181"/>
      <c r="Y13" s="181"/>
      <c r="Z13" s="181"/>
      <c r="AA13" s="181"/>
      <c r="AC13" s="127" t="s">
        <v>184</v>
      </c>
      <c r="AD13" s="180" t="s">
        <v>103</v>
      </c>
      <c r="AE13" s="181"/>
      <c r="AF13" s="181"/>
      <c r="AG13" s="181"/>
      <c r="AH13" s="181"/>
      <c r="AI13" s="181"/>
      <c r="AJ13" s="181"/>
    </row>
    <row r="14" spans="1:36" ht="63.75">
      <c r="A14" s="115"/>
      <c r="B14" s="130" t="s">
        <v>106</v>
      </c>
      <c r="C14" s="131" t="s">
        <v>107</v>
      </c>
      <c r="D14" s="131" t="s">
        <v>108</v>
      </c>
      <c r="E14" s="131" t="s">
        <v>109</v>
      </c>
      <c r="F14" s="131" t="s">
        <v>110</v>
      </c>
      <c r="G14" s="131" t="s">
        <v>111</v>
      </c>
      <c r="H14" s="131" t="s">
        <v>112</v>
      </c>
      <c r="I14" s="131" t="s">
        <v>113</v>
      </c>
      <c r="J14" s="131"/>
      <c r="K14" s="130" t="s">
        <v>106</v>
      </c>
      <c r="L14" s="131" t="s">
        <v>107</v>
      </c>
      <c r="M14" s="131" t="s">
        <v>114</v>
      </c>
      <c r="N14" s="131" t="s">
        <v>109</v>
      </c>
      <c r="O14" s="131" t="s">
        <v>110</v>
      </c>
      <c r="P14" s="131" t="s">
        <v>111</v>
      </c>
      <c r="Q14" s="131" t="s">
        <v>112</v>
      </c>
      <c r="R14" s="131" t="s">
        <v>113</v>
      </c>
      <c r="T14" s="130" t="s">
        <v>106</v>
      </c>
      <c r="U14" s="131" t="s">
        <v>107</v>
      </c>
      <c r="V14" s="131" t="s">
        <v>115</v>
      </c>
      <c r="W14" s="131" t="s">
        <v>109</v>
      </c>
      <c r="X14" s="131" t="s">
        <v>110</v>
      </c>
      <c r="Y14" s="131" t="s">
        <v>111</v>
      </c>
      <c r="Z14" s="131" t="s">
        <v>112</v>
      </c>
      <c r="AA14" s="131" t="s">
        <v>113</v>
      </c>
      <c r="AC14" s="130" t="s">
        <v>106</v>
      </c>
      <c r="AD14" s="131" t="s">
        <v>107</v>
      </c>
      <c r="AE14" s="131" t="s">
        <v>115</v>
      </c>
      <c r="AF14" s="131" t="s">
        <v>109</v>
      </c>
      <c r="AG14" s="131" t="s">
        <v>110</v>
      </c>
      <c r="AH14" s="131" t="s">
        <v>111</v>
      </c>
      <c r="AI14" s="131" t="s">
        <v>112</v>
      </c>
      <c r="AJ14" s="131" t="s">
        <v>113</v>
      </c>
    </row>
    <row r="15" spans="1:36" ht="12.75">
      <c r="A15" s="115"/>
      <c r="B15" s="95"/>
      <c r="C15" s="96"/>
      <c r="D15" s="96">
        <f>0.11*C15</f>
        <v>0</v>
      </c>
      <c r="E15" s="96"/>
      <c r="F15" s="139">
        <f aca="true" t="shared" si="0" ref="F15:F24">SUM(D15:E15)</f>
        <v>0</v>
      </c>
      <c r="G15" s="139">
        <f aca="true" t="shared" si="1" ref="G15:G24">SUM(C15+F15)</f>
        <v>0</v>
      </c>
      <c r="H15" s="97"/>
      <c r="I15" s="140">
        <f>G15*H15</f>
        <v>0</v>
      </c>
      <c r="J15" s="114"/>
      <c r="K15" s="95"/>
      <c r="L15" s="96"/>
      <c r="M15" s="96">
        <f>0.115*L15</f>
        <v>0</v>
      </c>
      <c r="N15" s="96"/>
      <c r="O15" s="139">
        <f aca="true" t="shared" si="2" ref="O15:O24">SUM(M15:N15)</f>
        <v>0</v>
      </c>
      <c r="P15" s="139">
        <f aca="true" t="shared" si="3" ref="P15:P24">SUM(L15+O15)</f>
        <v>0</v>
      </c>
      <c r="Q15" s="97"/>
      <c r="R15" s="140">
        <f aca="true" t="shared" si="4" ref="R15:R24">P15*Q15</f>
        <v>0</v>
      </c>
      <c r="T15" s="95"/>
      <c r="U15" s="96"/>
      <c r="V15" s="96">
        <f>0.12*U15</f>
        <v>0</v>
      </c>
      <c r="W15" s="96"/>
      <c r="X15" s="139">
        <f>SUM(V15:W15)</f>
        <v>0</v>
      </c>
      <c r="Y15" s="139">
        <f>SUM(U15+X15)</f>
        <v>0</v>
      </c>
      <c r="Z15" s="97"/>
      <c r="AA15" s="140">
        <f>Y15*Z15</f>
        <v>0</v>
      </c>
      <c r="AC15" s="95"/>
      <c r="AD15" s="96"/>
      <c r="AE15" s="96">
        <f>0.12*AD15</f>
        <v>0</v>
      </c>
      <c r="AF15" s="96"/>
      <c r="AG15" s="139">
        <f aca="true" t="shared" si="5" ref="AG15:AG24">SUM(AE15:AF15)</f>
        <v>0</v>
      </c>
      <c r="AH15" s="139">
        <f aca="true" t="shared" si="6" ref="AH15:AH24">SUM(AD15+AG15)</f>
        <v>0</v>
      </c>
      <c r="AI15" s="97"/>
      <c r="AJ15" s="140">
        <f aca="true" t="shared" si="7" ref="AJ15:AJ24">AH15*AI15</f>
        <v>0</v>
      </c>
    </row>
    <row r="16" spans="1:36" ht="12.75">
      <c r="A16" s="115"/>
      <c r="B16" s="95"/>
      <c r="C16" s="96"/>
      <c r="D16" s="96">
        <f aca="true" t="shared" si="8" ref="D16:D24">0.11*C16</f>
        <v>0</v>
      </c>
      <c r="E16" s="96"/>
      <c r="F16" s="139">
        <f t="shared" si="0"/>
        <v>0</v>
      </c>
      <c r="G16" s="139">
        <f t="shared" si="1"/>
        <v>0</v>
      </c>
      <c r="H16" s="97"/>
      <c r="I16" s="140">
        <f aca="true" t="shared" si="9" ref="I16:I24">G16*H16</f>
        <v>0</v>
      </c>
      <c r="J16" s="114"/>
      <c r="K16" s="95"/>
      <c r="L16" s="96"/>
      <c r="M16" s="96">
        <f aca="true" t="shared" si="10" ref="M16:M24">0.115*L16</f>
        <v>0</v>
      </c>
      <c r="N16" s="96"/>
      <c r="O16" s="139">
        <f t="shared" si="2"/>
        <v>0</v>
      </c>
      <c r="P16" s="139">
        <f t="shared" si="3"/>
        <v>0</v>
      </c>
      <c r="Q16" s="97"/>
      <c r="R16" s="140">
        <f t="shared" si="4"/>
        <v>0</v>
      </c>
      <c r="T16" s="95"/>
      <c r="U16" s="96"/>
      <c r="V16" s="96">
        <f aca="true" t="shared" si="11" ref="V16:V24">0.12*U16</f>
        <v>0</v>
      </c>
      <c r="W16" s="96"/>
      <c r="X16" s="139">
        <f aca="true" t="shared" si="12" ref="X16:X24">SUM(V16:W16)</f>
        <v>0</v>
      </c>
      <c r="Y16" s="139">
        <f aca="true" t="shared" si="13" ref="Y16:Y24">SUM(U16+X16)</f>
        <v>0</v>
      </c>
      <c r="Z16" s="97"/>
      <c r="AA16" s="140">
        <f aca="true" t="shared" si="14" ref="AA16:AA24">Y16*Z16</f>
        <v>0</v>
      </c>
      <c r="AC16" s="95"/>
      <c r="AD16" s="96"/>
      <c r="AE16" s="96">
        <f aca="true" t="shared" si="15" ref="AE16:AE24">0.12*AD16</f>
        <v>0</v>
      </c>
      <c r="AF16" s="96"/>
      <c r="AG16" s="139">
        <f t="shared" si="5"/>
        <v>0</v>
      </c>
      <c r="AH16" s="139">
        <f t="shared" si="6"/>
        <v>0</v>
      </c>
      <c r="AI16" s="97"/>
      <c r="AJ16" s="140">
        <f t="shared" si="7"/>
        <v>0</v>
      </c>
    </row>
    <row r="17" spans="1:36" ht="12.75">
      <c r="A17" s="115"/>
      <c r="B17" s="95"/>
      <c r="C17" s="96"/>
      <c r="D17" s="96">
        <f t="shared" si="8"/>
        <v>0</v>
      </c>
      <c r="E17" s="96"/>
      <c r="F17" s="139">
        <f t="shared" si="0"/>
        <v>0</v>
      </c>
      <c r="G17" s="139">
        <f t="shared" si="1"/>
        <v>0</v>
      </c>
      <c r="H17" s="97"/>
      <c r="I17" s="140">
        <f t="shared" si="9"/>
        <v>0</v>
      </c>
      <c r="J17" s="114"/>
      <c r="K17" s="95"/>
      <c r="L17" s="96"/>
      <c r="M17" s="96">
        <f t="shared" si="10"/>
        <v>0</v>
      </c>
      <c r="N17" s="96"/>
      <c r="O17" s="139">
        <f t="shared" si="2"/>
        <v>0</v>
      </c>
      <c r="P17" s="139">
        <f t="shared" si="3"/>
        <v>0</v>
      </c>
      <c r="Q17" s="97"/>
      <c r="R17" s="140">
        <f t="shared" si="4"/>
        <v>0</v>
      </c>
      <c r="T17" s="95"/>
      <c r="U17" s="96"/>
      <c r="V17" s="96">
        <f t="shared" si="11"/>
        <v>0</v>
      </c>
      <c r="W17" s="96"/>
      <c r="X17" s="139">
        <f t="shared" si="12"/>
        <v>0</v>
      </c>
      <c r="Y17" s="139">
        <f t="shared" si="13"/>
        <v>0</v>
      </c>
      <c r="Z17" s="97"/>
      <c r="AA17" s="140">
        <f t="shared" si="14"/>
        <v>0</v>
      </c>
      <c r="AC17" s="95"/>
      <c r="AD17" s="96"/>
      <c r="AE17" s="96">
        <f t="shared" si="15"/>
        <v>0</v>
      </c>
      <c r="AF17" s="96"/>
      <c r="AG17" s="139">
        <f t="shared" si="5"/>
        <v>0</v>
      </c>
      <c r="AH17" s="139">
        <f t="shared" si="6"/>
        <v>0</v>
      </c>
      <c r="AI17" s="97"/>
      <c r="AJ17" s="140">
        <f t="shared" si="7"/>
        <v>0</v>
      </c>
    </row>
    <row r="18" spans="1:36" ht="12.75">
      <c r="A18" s="115"/>
      <c r="B18" s="95"/>
      <c r="C18" s="96"/>
      <c r="D18" s="96">
        <f t="shared" si="8"/>
        <v>0</v>
      </c>
      <c r="E18" s="96"/>
      <c r="F18" s="139">
        <f t="shared" si="0"/>
        <v>0</v>
      </c>
      <c r="G18" s="139">
        <f t="shared" si="1"/>
        <v>0</v>
      </c>
      <c r="H18" s="97"/>
      <c r="I18" s="140">
        <f t="shared" si="9"/>
        <v>0</v>
      </c>
      <c r="J18" s="114"/>
      <c r="K18" s="95"/>
      <c r="L18" s="96"/>
      <c r="M18" s="96">
        <f t="shared" si="10"/>
        <v>0</v>
      </c>
      <c r="N18" s="96"/>
      <c r="O18" s="139">
        <f t="shared" si="2"/>
        <v>0</v>
      </c>
      <c r="P18" s="139">
        <f t="shared" si="3"/>
        <v>0</v>
      </c>
      <c r="Q18" s="97"/>
      <c r="R18" s="140">
        <f t="shared" si="4"/>
        <v>0</v>
      </c>
      <c r="T18" s="95"/>
      <c r="U18" s="96"/>
      <c r="V18" s="96">
        <f t="shared" si="11"/>
        <v>0</v>
      </c>
      <c r="W18" s="96"/>
      <c r="X18" s="139">
        <f t="shared" si="12"/>
        <v>0</v>
      </c>
      <c r="Y18" s="139">
        <f t="shared" si="13"/>
        <v>0</v>
      </c>
      <c r="Z18" s="97"/>
      <c r="AA18" s="140">
        <f t="shared" si="14"/>
        <v>0</v>
      </c>
      <c r="AC18" s="95"/>
      <c r="AD18" s="96"/>
      <c r="AE18" s="96">
        <f t="shared" si="15"/>
        <v>0</v>
      </c>
      <c r="AF18" s="96"/>
      <c r="AG18" s="139">
        <f t="shared" si="5"/>
        <v>0</v>
      </c>
      <c r="AH18" s="139">
        <f t="shared" si="6"/>
        <v>0</v>
      </c>
      <c r="AI18" s="97"/>
      <c r="AJ18" s="140">
        <f t="shared" si="7"/>
        <v>0</v>
      </c>
    </row>
    <row r="19" spans="1:36" ht="12.75">
      <c r="A19" s="115"/>
      <c r="B19" s="95"/>
      <c r="C19" s="96"/>
      <c r="D19" s="96">
        <f t="shared" si="8"/>
        <v>0</v>
      </c>
      <c r="E19" s="96"/>
      <c r="F19" s="139">
        <f t="shared" si="0"/>
        <v>0</v>
      </c>
      <c r="G19" s="139">
        <f t="shared" si="1"/>
        <v>0</v>
      </c>
      <c r="H19" s="97"/>
      <c r="I19" s="140">
        <f t="shared" si="9"/>
        <v>0</v>
      </c>
      <c r="J19" s="114"/>
      <c r="K19" s="95"/>
      <c r="L19" s="96"/>
      <c r="M19" s="96">
        <f t="shared" si="10"/>
        <v>0</v>
      </c>
      <c r="N19" s="96"/>
      <c r="O19" s="139">
        <f t="shared" si="2"/>
        <v>0</v>
      </c>
      <c r="P19" s="139">
        <f t="shared" si="3"/>
        <v>0</v>
      </c>
      <c r="Q19" s="97"/>
      <c r="R19" s="140">
        <f t="shared" si="4"/>
        <v>0</v>
      </c>
      <c r="T19" s="95"/>
      <c r="U19" s="96"/>
      <c r="V19" s="96">
        <f t="shared" si="11"/>
        <v>0</v>
      </c>
      <c r="W19" s="96"/>
      <c r="X19" s="139">
        <f t="shared" si="12"/>
        <v>0</v>
      </c>
      <c r="Y19" s="139">
        <f t="shared" si="13"/>
        <v>0</v>
      </c>
      <c r="Z19" s="97"/>
      <c r="AA19" s="140">
        <f t="shared" si="14"/>
        <v>0</v>
      </c>
      <c r="AC19" s="95"/>
      <c r="AD19" s="96"/>
      <c r="AE19" s="96">
        <f t="shared" si="15"/>
        <v>0</v>
      </c>
      <c r="AF19" s="96"/>
      <c r="AG19" s="139">
        <f t="shared" si="5"/>
        <v>0</v>
      </c>
      <c r="AH19" s="139">
        <f t="shared" si="6"/>
        <v>0</v>
      </c>
      <c r="AI19" s="97"/>
      <c r="AJ19" s="140">
        <f t="shared" si="7"/>
        <v>0</v>
      </c>
    </row>
    <row r="20" spans="1:36" ht="12.75">
      <c r="A20" s="115"/>
      <c r="B20" s="95"/>
      <c r="C20" s="96"/>
      <c r="D20" s="96">
        <f t="shared" si="8"/>
        <v>0</v>
      </c>
      <c r="E20" s="96"/>
      <c r="F20" s="139">
        <f t="shared" si="0"/>
        <v>0</v>
      </c>
      <c r="G20" s="139">
        <f t="shared" si="1"/>
        <v>0</v>
      </c>
      <c r="H20" s="97"/>
      <c r="I20" s="140">
        <f t="shared" si="9"/>
        <v>0</v>
      </c>
      <c r="J20" s="114"/>
      <c r="K20" s="95"/>
      <c r="L20" s="96"/>
      <c r="M20" s="96">
        <f t="shared" si="10"/>
        <v>0</v>
      </c>
      <c r="N20" s="96"/>
      <c r="O20" s="139">
        <f t="shared" si="2"/>
        <v>0</v>
      </c>
      <c r="P20" s="139">
        <f t="shared" si="3"/>
        <v>0</v>
      </c>
      <c r="Q20" s="97"/>
      <c r="R20" s="140">
        <f t="shared" si="4"/>
        <v>0</v>
      </c>
      <c r="T20" s="95"/>
      <c r="U20" s="96"/>
      <c r="V20" s="96">
        <f t="shared" si="11"/>
        <v>0</v>
      </c>
      <c r="W20" s="96"/>
      <c r="X20" s="139">
        <f t="shared" si="12"/>
        <v>0</v>
      </c>
      <c r="Y20" s="139">
        <f t="shared" si="13"/>
        <v>0</v>
      </c>
      <c r="Z20" s="97"/>
      <c r="AA20" s="140">
        <f t="shared" si="14"/>
        <v>0</v>
      </c>
      <c r="AC20" s="95"/>
      <c r="AD20" s="96"/>
      <c r="AE20" s="96">
        <f t="shared" si="15"/>
        <v>0</v>
      </c>
      <c r="AF20" s="96"/>
      <c r="AG20" s="139">
        <f t="shared" si="5"/>
        <v>0</v>
      </c>
      <c r="AH20" s="139">
        <f t="shared" si="6"/>
        <v>0</v>
      </c>
      <c r="AI20" s="97"/>
      <c r="AJ20" s="140">
        <f t="shared" si="7"/>
        <v>0</v>
      </c>
    </row>
    <row r="21" spans="1:36" ht="12.75">
      <c r="A21" s="115"/>
      <c r="B21" s="95"/>
      <c r="C21" s="96"/>
      <c r="D21" s="96">
        <f t="shared" si="8"/>
        <v>0</v>
      </c>
      <c r="E21" s="96"/>
      <c r="F21" s="139">
        <f t="shared" si="0"/>
        <v>0</v>
      </c>
      <c r="G21" s="139">
        <f t="shared" si="1"/>
        <v>0</v>
      </c>
      <c r="H21" s="97"/>
      <c r="I21" s="140">
        <f t="shared" si="9"/>
        <v>0</v>
      </c>
      <c r="J21" s="114"/>
      <c r="K21" s="95"/>
      <c r="L21" s="96"/>
      <c r="M21" s="96">
        <f t="shared" si="10"/>
        <v>0</v>
      </c>
      <c r="N21" s="96"/>
      <c r="O21" s="139">
        <f t="shared" si="2"/>
        <v>0</v>
      </c>
      <c r="P21" s="139">
        <f t="shared" si="3"/>
        <v>0</v>
      </c>
      <c r="Q21" s="97"/>
      <c r="R21" s="140">
        <f t="shared" si="4"/>
        <v>0</v>
      </c>
      <c r="T21" s="95"/>
      <c r="U21" s="96"/>
      <c r="V21" s="96">
        <f t="shared" si="11"/>
        <v>0</v>
      </c>
      <c r="W21" s="96"/>
      <c r="X21" s="139">
        <f t="shared" si="12"/>
        <v>0</v>
      </c>
      <c r="Y21" s="139">
        <f t="shared" si="13"/>
        <v>0</v>
      </c>
      <c r="Z21" s="97"/>
      <c r="AA21" s="140">
        <f t="shared" si="14"/>
        <v>0</v>
      </c>
      <c r="AC21" s="95"/>
      <c r="AD21" s="96"/>
      <c r="AE21" s="96">
        <f t="shared" si="15"/>
        <v>0</v>
      </c>
      <c r="AF21" s="96"/>
      <c r="AG21" s="139">
        <f t="shared" si="5"/>
        <v>0</v>
      </c>
      <c r="AH21" s="139">
        <f t="shared" si="6"/>
        <v>0</v>
      </c>
      <c r="AI21" s="97"/>
      <c r="AJ21" s="140">
        <f t="shared" si="7"/>
        <v>0</v>
      </c>
    </row>
    <row r="22" spans="1:36" ht="12.75">
      <c r="A22" s="115"/>
      <c r="B22" s="95"/>
      <c r="C22" s="96"/>
      <c r="D22" s="96">
        <f t="shared" si="8"/>
        <v>0</v>
      </c>
      <c r="E22" s="96"/>
      <c r="F22" s="139">
        <f t="shared" si="0"/>
        <v>0</v>
      </c>
      <c r="G22" s="139">
        <f t="shared" si="1"/>
        <v>0</v>
      </c>
      <c r="H22" s="97"/>
      <c r="I22" s="140">
        <f t="shared" si="9"/>
        <v>0</v>
      </c>
      <c r="J22" s="114"/>
      <c r="K22" s="95"/>
      <c r="L22" s="96"/>
      <c r="M22" s="96">
        <f t="shared" si="10"/>
        <v>0</v>
      </c>
      <c r="N22" s="96"/>
      <c r="O22" s="139">
        <f t="shared" si="2"/>
        <v>0</v>
      </c>
      <c r="P22" s="139">
        <f t="shared" si="3"/>
        <v>0</v>
      </c>
      <c r="Q22" s="97"/>
      <c r="R22" s="140">
        <f t="shared" si="4"/>
        <v>0</v>
      </c>
      <c r="T22" s="95"/>
      <c r="U22" s="96"/>
      <c r="V22" s="96">
        <f t="shared" si="11"/>
        <v>0</v>
      </c>
      <c r="W22" s="96"/>
      <c r="X22" s="139">
        <f t="shared" si="12"/>
        <v>0</v>
      </c>
      <c r="Y22" s="139">
        <f t="shared" si="13"/>
        <v>0</v>
      </c>
      <c r="Z22" s="97"/>
      <c r="AA22" s="140">
        <f t="shared" si="14"/>
        <v>0</v>
      </c>
      <c r="AC22" s="95"/>
      <c r="AD22" s="96"/>
      <c r="AE22" s="96">
        <f t="shared" si="15"/>
        <v>0</v>
      </c>
      <c r="AF22" s="96"/>
      <c r="AG22" s="139">
        <f t="shared" si="5"/>
        <v>0</v>
      </c>
      <c r="AH22" s="139">
        <f t="shared" si="6"/>
        <v>0</v>
      </c>
      <c r="AI22" s="97"/>
      <c r="AJ22" s="140">
        <f t="shared" si="7"/>
        <v>0</v>
      </c>
    </row>
    <row r="23" spans="1:36" ht="12.75">
      <c r="A23" s="115"/>
      <c r="B23" s="95"/>
      <c r="C23" s="96"/>
      <c r="D23" s="96">
        <f t="shared" si="8"/>
        <v>0</v>
      </c>
      <c r="E23" s="96"/>
      <c r="F23" s="139">
        <f t="shared" si="0"/>
        <v>0</v>
      </c>
      <c r="G23" s="139">
        <f t="shared" si="1"/>
        <v>0</v>
      </c>
      <c r="H23" s="97"/>
      <c r="I23" s="140">
        <f t="shared" si="9"/>
        <v>0</v>
      </c>
      <c r="J23" s="114"/>
      <c r="K23" s="95"/>
      <c r="L23" s="96"/>
      <c r="M23" s="96">
        <f t="shared" si="10"/>
        <v>0</v>
      </c>
      <c r="N23" s="96"/>
      <c r="O23" s="139">
        <f t="shared" si="2"/>
        <v>0</v>
      </c>
      <c r="P23" s="139">
        <f t="shared" si="3"/>
        <v>0</v>
      </c>
      <c r="Q23" s="97"/>
      <c r="R23" s="140">
        <f t="shared" si="4"/>
        <v>0</v>
      </c>
      <c r="T23" s="95"/>
      <c r="U23" s="96"/>
      <c r="V23" s="96">
        <f t="shared" si="11"/>
        <v>0</v>
      </c>
      <c r="W23" s="96"/>
      <c r="X23" s="139">
        <f t="shared" si="12"/>
        <v>0</v>
      </c>
      <c r="Y23" s="139">
        <f t="shared" si="13"/>
        <v>0</v>
      </c>
      <c r="Z23" s="97"/>
      <c r="AA23" s="140">
        <f t="shared" si="14"/>
        <v>0</v>
      </c>
      <c r="AC23" s="95"/>
      <c r="AD23" s="96"/>
      <c r="AE23" s="96">
        <f t="shared" si="15"/>
        <v>0</v>
      </c>
      <c r="AF23" s="96"/>
      <c r="AG23" s="139">
        <f t="shared" si="5"/>
        <v>0</v>
      </c>
      <c r="AH23" s="139">
        <f t="shared" si="6"/>
        <v>0</v>
      </c>
      <c r="AI23" s="97"/>
      <c r="AJ23" s="140">
        <f t="shared" si="7"/>
        <v>0</v>
      </c>
    </row>
    <row r="24" spans="1:36" ht="12.75">
      <c r="A24" s="115"/>
      <c r="B24" s="95"/>
      <c r="C24" s="96"/>
      <c r="D24" s="96">
        <f t="shared" si="8"/>
        <v>0</v>
      </c>
      <c r="E24" s="96"/>
      <c r="F24" s="139">
        <f t="shared" si="0"/>
        <v>0</v>
      </c>
      <c r="G24" s="139">
        <f t="shared" si="1"/>
        <v>0</v>
      </c>
      <c r="H24" s="97"/>
      <c r="I24" s="140">
        <f t="shared" si="9"/>
        <v>0</v>
      </c>
      <c r="J24" s="114"/>
      <c r="K24" s="95"/>
      <c r="L24" s="96"/>
      <c r="M24" s="96">
        <f t="shared" si="10"/>
        <v>0</v>
      </c>
      <c r="N24" s="96"/>
      <c r="O24" s="139">
        <f t="shared" si="2"/>
        <v>0</v>
      </c>
      <c r="P24" s="139">
        <f t="shared" si="3"/>
        <v>0</v>
      </c>
      <c r="Q24" s="97"/>
      <c r="R24" s="140">
        <f t="shared" si="4"/>
        <v>0</v>
      </c>
      <c r="T24" s="95"/>
      <c r="U24" s="96"/>
      <c r="V24" s="96">
        <f t="shared" si="11"/>
        <v>0</v>
      </c>
      <c r="W24" s="96"/>
      <c r="X24" s="139">
        <f t="shared" si="12"/>
        <v>0</v>
      </c>
      <c r="Y24" s="139">
        <f t="shared" si="13"/>
        <v>0</v>
      </c>
      <c r="Z24" s="97"/>
      <c r="AA24" s="140">
        <f t="shared" si="14"/>
        <v>0</v>
      </c>
      <c r="AC24" s="95"/>
      <c r="AD24" s="96"/>
      <c r="AE24" s="96">
        <f t="shared" si="15"/>
        <v>0</v>
      </c>
      <c r="AF24" s="96"/>
      <c r="AG24" s="139">
        <f t="shared" si="5"/>
        <v>0</v>
      </c>
      <c r="AH24" s="139">
        <f t="shared" si="6"/>
        <v>0</v>
      </c>
      <c r="AI24" s="97"/>
      <c r="AJ24" s="140">
        <f t="shared" si="7"/>
        <v>0</v>
      </c>
    </row>
    <row r="25" spans="1:36" ht="12.75">
      <c r="A25" s="115"/>
      <c r="B25" s="197" t="s">
        <v>116</v>
      </c>
      <c r="C25" s="198"/>
      <c r="D25" s="198"/>
      <c r="E25" s="198"/>
      <c r="F25" s="198"/>
      <c r="G25" s="199"/>
      <c r="H25" s="122">
        <f>SUM(H15:H24)</f>
        <v>0</v>
      </c>
      <c r="I25" s="103">
        <f>SUM(I15:I24)</f>
        <v>0</v>
      </c>
      <c r="J25" s="114"/>
      <c r="K25" s="182" t="s">
        <v>116</v>
      </c>
      <c r="L25" s="182"/>
      <c r="M25" s="182"/>
      <c r="N25" s="182"/>
      <c r="O25" s="182"/>
      <c r="P25" s="182"/>
      <c r="Q25" s="122">
        <f>SUM(Q15:Q24)</f>
        <v>0</v>
      </c>
      <c r="R25" s="103">
        <f>SUM(R15:R24)</f>
        <v>0</v>
      </c>
      <c r="T25" s="182" t="s">
        <v>116</v>
      </c>
      <c r="U25" s="182"/>
      <c r="V25" s="182"/>
      <c r="W25" s="182"/>
      <c r="X25" s="182"/>
      <c r="Y25" s="182"/>
      <c r="Z25" s="122">
        <f>SUM(Z15:Z24)</f>
        <v>0</v>
      </c>
      <c r="AA25" s="103">
        <f>SUM(AA15:AA24)</f>
        <v>0</v>
      </c>
      <c r="AC25" s="182" t="s">
        <v>116</v>
      </c>
      <c r="AD25" s="182"/>
      <c r="AE25" s="182"/>
      <c r="AF25" s="182"/>
      <c r="AG25" s="182"/>
      <c r="AH25" s="182"/>
      <c r="AI25" s="122">
        <f>SUM(AI15:AI24)</f>
        <v>0</v>
      </c>
      <c r="AJ25" s="103">
        <f>SUM(AJ15:AJ24)</f>
        <v>0</v>
      </c>
    </row>
    <row r="26" spans="1:36" ht="12.75">
      <c r="A26" s="115"/>
      <c r="B26" s="183" t="s">
        <v>117</v>
      </c>
      <c r="C26" s="184"/>
      <c r="D26" s="184"/>
      <c r="E26" s="184"/>
      <c r="F26" s="184"/>
      <c r="G26" s="184"/>
      <c r="H26" s="184"/>
      <c r="I26" s="184"/>
      <c r="J26" s="114"/>
      <c r="K26" s="183" t="s">
        <v>117</v>
      </c>
      <c r="L26" s="184"/>
      <c r="M26" s="184"/>
      <c r="N26" s="184"/>
      <c r="O26" s="184"/>
      <c r="P26" s="184"/>
      <c r="Q26" s="184"/>
      <c r="R26" s="184"/>
      <c r="T26" s="183" t="s">
        <v>117</v>
      </c>
      <c r="U26" s="184"/>
      <c r="V26" s="184"/>
      <c r="W26" s="184"/>
      <c r="X26" s="184"/>
      <c r="Y26" s="184"/>
      <c r="Z26" s="184"/>
      <c r="AA26" s="184"/>
      <c r="AC26" s="183" t="s">
        <v>117</v>
      </c>
      <c r="AD26" s="184"/>
      <c r="AE26" s="184"/>
      <c r="AF26" s="184"/>
      <c r="AG26" s="184"/>
      <c r="AH26" s="184"/>
      <c r="AI26" s="184"/>
      <c r="AJ26" s="184"/>
    </row>
    <row r="27" spans="1:36" ht="12.75">
      <c r="A27" s="115"/>
      <c r="B27" s="185"/>
      <c r="C27" s="185"/>
      <c r="D27" s="185"/>
      <c r="E27" s="185"/>
      <c r="F27" s="185"/>
      <c r="G27" s="185"/>
      <c r="H27" s="185"/>
      <c r="I27" s="185"/>
      <c r="J27" s="114"/>
      <c r="K27" s="185"/>
      <c r="L27" s="185"/>
      <c r="M27" s="185"/>
      <c r="N27" s="185"/>
      <c r="O27" s="185"/>
      <c r="P27" s="185"/>
      <c r="Q27" s="185"/>
      <c r="R27" s="185"/>
      <c r="T27" s="185"/>
      <c r="U27" s="185"/>
      <c r="V27" s="185"/>
      <c r="W27" s="185"/>
      <c r="X27" s="185"/>
      <c r="Y27" s="185"/>
      <c r="Z27" s="185"/>
      <c r="AA27" s="185"/>
      <c r="AC27" s="185"/>
      <c r="AD27" s="185"/>
      <c r="AE27" s="185"/>
      <c r="AF27" s="185"/>
      <c r="AG27" s="185"/>
      <c r="AH27" s="185"/>
      <c r="AI27" s="185"/>
      <c r="AJ27" s="185"/>
    </row>
    <row r="28" spans="1:36" ht="12.75">
      <c r="A28" s="115"/>
      <c r="B28" s="185"/>
      <c r="C28" s="185"/>
      <c r="D28" s="185"/>
      <c r="E28" s="185"/>
      <c r="F28" s="185"/>
      <c r="G28" s="185"/>
      <c r="H28" s="185"/>
      <c r="I28" s="185"/>
      <c r="J28" s="114"/>
      <c r="K28" s="185"/>
      <c r="L28" s="185"/>
      <c r="M28" s="185"/>
      <c r="N28" s="185"/>
      <c r="O28" s="185"/>
      <c r="P28" s="185"/>
      <c r="Q28" s="185"/>
      <c r="R28" s="185"/>
      <c r="T28" s="185"/>
      <c r="U28" s="185"/>
      <c r="V28" s="185"/>
      <c r="W28" s="185"/>
      <c r="X28" s="185"/>
      <c r="Y28" s="185"/>
      <c r="Z28" s="185"/>
      <c r="AA28" s="185"/>
      <c r="AC28" s="185"/>
      <c r="AD28" s="185"/>
      <c r="AE28" s="185"/>
      <c r="AF28" s="185"/>
      <c r="AG28" s="185"/>
      <c r="AH28" s="185"/>
      <c r="AI28" s="185"/>
      <c r="AJ28" s="185"/>
    </row>
    <row r="29" spans="1:36" ht="12.75">
      <c r="A29" s="115"/>
      <c r="B29" s="185"/>
      <c r="C29" s="185"/>
      <c r="D29" s="185"/>
      <c r="E29" s="185"/>
      <c r="F29" s="185"/>
      <c r="G29" s="185"/>
      <c r="H29" s="185"/>
      <c r="I29" s="185"/>
      <c r="J29" s="114"/>
      <c r="K29" s="185"/>
      <c r="L29" s="185"/>
      <c r="M29" s="185"/>
      <c r="N29" s="185"/>
      <c r="O29" s="185"/>
      <c r="P29" s="185"/>
      <c r="Q29" s="185"/>
      <c r="R29" s="185"/>
      <c r="T29" s="185"/>
      <c r="U29" s="185"/>
      <c r="V29" s="185"/>
      <c r="W29" s="185"/>
      <c r="X29" s="185"/>
      <c r="Y29" s="185"/>
      <c r="Z29" s="185"/>
      <c r="AA29" s="185"/>
      <c r="AC29" s="185"/>
      <c r="AD29" s="185"/>
      <c r="AE29" s="185"/>
      <c r="AF29" s="185"/>
      <c r="AG29" s="185"/>
      <c r="AH29" s="185"/>
      <c r="AI29" s="185"/>
      <c r="AJ29" s="185"/>
    </row>
    <row r="30" spans="1:10" ht="12.75">
      <c r="A30" s="115"/>
      <c r="J30" s="114"/>
    </row>
    <row r="31" spans="1:10" ht="26.25" customHeight="1">
      <c r="A31" s="115">
        <v>8</v>
      </c>
      <c r="B31" s="121" t="s">
        <v>118</v>
      </c>
      <c r="C31" s="186" t="s">
        <v>119</v>
      </c>
      <c r="D31" s="187"/>
      <c r="E31" s="187"/>
      <c r="F31" s="187"/>
      <c r="G31" s="187"/>
      <c r="H31" s="187"/>
      <c r="I31" s="187"/>
      <c r="J31" s="114"/>
    </row>
    <row r="32" spans="1:10" ht="27.75" customHeight="1">
      <c r="A32" s="115">
        <v>9</v>
      </c>
      <c r="B32" s="116" t="s">
        <v>36</v>
      </c>
      <c r="C32" s="186" t="s">
        <v>120</v>
      </c>
      <c r="D32" s="187"/>
      <c r="E32" s="187"/>
      <c r="F32" s="187"/>
      <c r="G32" s="187"/>
      <c r="H32" s="187"/>
      <c r="I32" s="187"/>
      <c r="J32" s="114"/>
    </row>
    <row r="33" spans="1:10" ht="39" customHeight="1">
      <c r="A33" s="115">
        <v>10</v>
      </c>
      <c r="B33" s="116" t="s">
        <v>121</v>
      </c>
      <c r="C33" s="186" t="s">
        <v>122</v>
      </c>
      <c r="D33" s="187"/>
      <c r="E33" s="187"/>
      <c r="F33" s="187"/>
      <c r="G33" s="187"/>
      <c r="H33" s="187"/>
      <c r="I33" s="187"/>
      <c r="J33" s="114"/>
    </row>
    <row r="34" spans="1:10" ht="12.75">
      <c r="A34" s="115"/>
      <c r="B34" s="183" t="s">
        <v>123</v>
      </c>
      <c r="C34" s="184"/>
      <c r="D34" s="184"/>
      <c r="E34" s="184"/>
      <c r="F34" s="184"/>
      <c r="G34" s="184"/>
      <c r="H34" s="184"/>
      <c r="I34" s="184"/>
      <c r="J34" s="114"/>
    </row>
    <row r="35" spans="1:10" ht="12.75">
      <c r="A35" s="115"/>
      <c r="B35" s="208"/>
      <c r="C35" s="209"/>
      <c r="D35" s="209"/>
      <c r="E35" s="209"/>
      <c r="F35" s="209"/>
      <c r="G35" s="209"/>
      <c r="H35" s="209"/>
      <c r="I35" s="209"/>
      <c r="J35" s="114"/>
    </row>
    <row r="36" spans="1:10" ht="12.75">
      <c r="A36" s="115"/>
      <c r="B36" s="209"/>
      <c r="C36" s="209"/>
      <c r="D36" s="209"/>
      <c r="E36" s="209"/>
      <c r="F36" s="209"/>
      <c r="G36" s="209"/>
      <c r="H36" s="209"/>
      <c r="I36" s="209"/>
      <c r="J36" s="114"/>
    </row>
    <row r="37" spans="1:10" ht="12.75">
      <c r="A37" s="115"/>
      <c r="B37" s="209"/>
      <c r="C37" s="209"/>
      <c r="D37" s="209"/>
      <c r="E37" s="209"/>
      <c r="F37" s="209"/>
      <c r="G37" s="209"/>
      <c r="H37" s="209"/>
      <c r="I37" s="209"/>
      <c r="J37" s="114"/>
    </row>
    <row r="38" spans="1:10" ht="12.75">
      <c r="A38" s="115"/>
      <c r="J38" s="114"/>
    </row>
    <row r="39" spans="1:10" ht="24" customHeight="1">
      <c r="A39" s="115">
        <v>11</v>
      </c>
      <c r="B39" s="116" t="s">
        <v>124</v>
      </c>
      <c r="C39" s="186" t="s">
        <v>125</v>
      </c>
      <c r="D39" s="187"/>
      <c r="E39" s="187"/>
      <c r="F39" s="187"/>
      <c r="G39" s="187"/>
      <c r="H39" s="187"/>
      <c r="I39" s="187"/>
      <c r="J39" s="114"/>
    </row>
    <row r="40" spans="1:10" ht="12.75">
      <c r="A40" s="115"/>
      <c r="B40" s="205" t="s">
        <v>126</v>
      </c>
      <c r="C40" s="206"/>
      <c r="D40" s="206"/>
      <c r="E40" s="206"/>
      <c r="F40" s="206"/>
      <c r="G40" s="206"/>
      <c r="H40" s="206"/>
      <c r="I40" s="207"/>
      <c r="J40" s="114"/>
    </row>
    <row r="41" spans="1:10" ht="12.75">
      <c r="A41" s="115"/>
      <c r="B41" s="185"/>
      <c r="C41" s="185"/>
      <c r="D41" s="185"/>
      <c r="E41" s="185"/>
      <c r="F41" s="185"/>
      <c r="G41" s="185"/>
      <c r="H41" s="185"/>
      <c r="I41" s="185"/>
      <c r="J41" s="114"/>
    </row>
    <row r="42" spans="1:10" ht="12.75">
      <c r="A42" s="115"/>
      <c r="B42" s="185"/>
      <c r="C42" s="185"/>
      <c r="D42" s="185"/>
      <c r="E42" s="185"/>
      <c r="F42" s="185"/>
      <c r="G42" s="185"/>
      <c r="H42" s="185"/>
      <c r="I42" s="185"/>
      <c r="J42" s="114"/>
    </row>
    <row r="43" spans="1:10" ht="12.75">
      <c r="A43" s="115"/>
      <c r="B43" s="185"/>
      <c r="C43" s="185"/>
      <c r="D43" s="185"/>
      <c r="E43" s="185"/>
      <c r="F43" s="185"/>
      <c r="G43" s="185"/>
      <c r="H43" s="185"/>
      <c r="I43" s="185"/>
      <c r="J43" s="114"/>
    </row>
    <row r="44" spans="1:10" ht="12.75">
      <c r="A44" s="115"/>
      <c r="J44" s="114"/>
    </row>
    <row r="45" spans="1:10" ht="28.5" customHeight="1">
      <c r="A45" s="115">
        <v>12</v>
      </c>
      <c r="B45" s="116" t="s">
        <v>127</v>
      </c>
      <c r="C45" s="186" t="s">
        <v>128</v>
      </c>
      <c r="D45" s="187"/>
      <c r="E45" s="187"/>
      <c r="F45" s="187"/>
      <c r="G45" s="187"/>
      <c r="H45" s="187"/>
      <c r="I45" s="187"/>
      <c r="J45" s="114"/>
    </row>
    <row r="46" spans="1:10" ht="12.75">
      <c r="A46" s="115">
        <v>13</v>
      </c>
      <c r="B46" s="119" t="s">
        <v>129</v>
      </c>
      <c r="C46" s="120"/>
      <c r="D46" s="120"/>
      <c r="E46" s="120"/>
      <c r="F46" s="120"/>
      <c r="G46" s="120"/>
      <c r="H46" s="120"/>
      <c r="I46" s="120"/>
      <c r="J46" s="114"/>
    </row>
    <row r="47" spans="1:10" ht="12.75">
      <c r="A47" s="115"/>
      <c r="B47" s="185"/>
      <c r="C47" s="185"/>
      <c r="D47" s="185"/>
      <c r="E47" s="185"/>
      <c r="F47" s="185"/>
      <c r="G47" s="185"/>
      <c r="H47" s="185"/>
      <c r="I47" s="185"/>
      <c r="J47" s="114"/>
    </row>
    <row r="48" spans="1:10" ht="12.75">
      <c r="A48" s="115"/>
      <c r="B48" s="185"/>
      <c r="C48" s="185"/>
      <c r="D48" s="185"/>
      <c r="E48" s="185"/>
      <c r="F48" s="185"/>
      <c r="G48" s="185"/>
      <c r="H48" s="185"/>
      <c r="I48" s="185"/>
      <c r="J48" s="114"/>
    </row>
    <row r="49" spans="1:10" ht="12.75">
      <c r="A49" s="115"/>
      <c r="B49" s="185"/>
      <c r="C49" s="185"/>
      <c r="D49" s="185"/>
      <c r="E49" s="185"/>
      <c r="F49" s="185"/>
      <c r="G49" s="185"/>
      <c r="H49" s="185"/>
      <c r="I49" s="185"/>
      <c r="J49" s="114"/>
    </row>
    <row r="50" spans="1:10" ht="12.75">
      <c r="A50" s="115"/>
      <c r="B50" s="117"/>
      <c r="C50" s="117"/>
      <c r="D50" s="117"/>
      <c r="E50" s="117"/>
      <c r="F50" s="117"/>
      <c r="G50" s="117"/>
      <c r="H50" s="117"/>
      <c r="I50" s="117"/>
      <c r="J50" s="114"/>
    </row>
    <row r="51" spans="1:10" ht="27" customHeight="1">
      <c r="A51" s="115">
        <v>14</v>
      </c>
      <c r="B51" s="116" t="s">
        <v>130</v>
      </c>
      <c r="C51" s="186" t="s">
        <v>131</v>
      </c>
      <c r="D51" s="187"/>
      <c r="E51" s="187"/>
      <c r="F51" s="187"/>
      <c r="G51" s="187"/>
      <c r="H51" s="187"/>
      <c r="I51" s="187"/>
      <c r="J51" s="114"/>
    </row>
    <row r="52" spans="1:10" ht="12.75">
      <c r="A52" s="115">
        <v>15</v>
      </c>
      <c r="B52" s="188" t="s">
        <v>132</v>
      </c>
      <c r="C52" s="189"/>
      <c r="D52" s="189"/>
      <c r="E52" s="189"/>
      <c r="F52" s="189"/>
      <c r="G52" s="189"/>
      <c r="H52" s="189"/>
      <c r="I52" s="189"/>
      <c r="J52" s="114"/>
    </row>
    <row r="53" spans="1:10" ht="12.75">
      <c r="A53" s="115"/>
      <c r="B53" s="185"/>
      <c r="C53" s="185"/>
      <c r="D53" s="185"/>
      <c r="E53" s="185"/>
      <c r="F53" s="185"/>
      <c r="G53" s="185"/>
      <c r="H53" s="185"/>
      <c r="I53" s="185"/>
      <c r="J53" s="114"/>
    </row>
    <row r="54" spans="1:10" ht="12.75">
      <c r="A54" s="115"/>
      <c r="B54" s="185"/>
      <c r="C54" s="185"/>
      <c r="D54" s="185"/>
      <c r="E54" s="185"/>
      <c r="F54" s="185"/>
      <c r="G54" s="185"/>
      <c r="H54" s="185"/>
      <c r="I54" s="185"/>
      <c r="J54" s="114"/>
    </row>
    <row r="55" spans="1:10" ht="12.75">
      <c r="A55" s="115"/>
      <c r="B55" s="185"/>
      <c r="C55" s="185"/>
      <c r="D55" s="185"/>
      <c r="E55" s="185"/>
      <c r="F55" s="185"/>
      <c r="G55" s="185"/>
      <c r="H55" s="185"/>
      <c r="I55" s="185"/>
      <c r="J55" s="114"/>
    </row>
    <row r="56" spans="1:10" ht="12.75">
      <c r="A56" s="115"/>
      <c r="J56" s="114"/>
    </row>
    <row r="57" spans="1:10" ht="40.5" customHeight="1">
      <c r="A57" s="115">
        <v>16</v>
      </c>
      <c r="B57" s="116" t="s">
        <v>133</v>
      </c>
      <c r="C57" s="200" t="s">
        <v>134</v>
      </c>
      <c r="D57" s="201"/>
      <c r="E57" s="201"/>
      <c r="F57" s="201"/>
      <c r="G57" s="201"/>
      <c r="H57" s="201"/>
      <c r="I57" s="201"/>
      <c r="J57" s="114"/>
    </row>
    <row r="58" spans="1:10" ht="12.75">
      <c r="A58" s="115">
        <v>17</v>
      </c>
      <c r="B58" s="188" t="s">
        <v>135</v>
      </c>
      <c r="C58" s="189"/>
      <c r="D58" s="189"/>
      <c r="E58" s="189"/>
      <c r="F58" s="189"/>
      <c r="G58" s="189"/>
      <c r="H58" s="189"/>
      <c r="I58" s="189"/>
      <c r="J58" s="114"/>
    </row>
    <row r="59" spans="1:10" ht="12.75">
      <c r="A59" s="115"/>
      <c r="B59" s="185"/>
      <c r="C59" s="185"/>
      <c r="D59" s="185"/>
      <c r="E59" s="185"/>
      <c r="F59" s="185"/>
      <c r="G59" s="185"/>
      <c r="H59" s="185"/>
      <c r="I59" s="185"/>
      <c r="J59" s="114"/>
    </row>
    <row r="60" spans="1:10" ht="12.75">
      <c r="A60" s="115"/>
      <c r="B60" s="185"/>
      <c r="C60" s="185"/>
      <c r="D60" s="185"/>
      <c r="E60" s="185"/>
      <c r="F60" s="185"/>
      <c r="G60" s="185"/>
      <c r="H60" s="185"/>
      <c r="I60" s="185"/>
      <c r="J60" s="114"/>
    </row>
    <row r="61" spans="1:10" ht="12.75">
      <c r="A61" s="115"/>
      <c r="B61" s="185"/>
      <c r="C61" s="185"/>
      <c r="D61" s="185"/>
      <c r="E61" s="185"/>
      <c r="F61" s="185"/>
      <c r="G61" s="185"/>
      <c r="H61" s="185"/>
      <c r="I61" s="185"/>
      <c r="J61" s="114"/>
    </row>
    <row r="62" spans="1:10" ht="12.75">
      <c r="A62" s="115"/>
      <c r="J62" s="114"/>
    </row>
    <row r="63" spans="1:10" ht="39" customHeight="1">
      <c r="A63" s="115">
        <v>18</v>
      </c>
      <c r="B63" s="116" t="s">
        <v>137</v>
      </c>
      <c r="C63" s="200" t="s">
        <v>138</v>
      </c>
      <c r="D63" s="201"/>
      <c r="E63" s="201"/>
      <c r="F63" s="201"/>
      <c r="G63" s="201"/>
      <c r="H63" s="201"/>
      <c r="I63" s="201"/>
      <c r="J63" s="114"/>
    </row>
    <row r="64" spans="1:10" ht="12.75">
      <c r="A64" s="115">
        <v>19</v>
      </c>
      <c r="B64" s="188" t="s">
        <v>139</v>
      </c>
      <c r="C64" s="189"/>
      <c r="D64" s="189"/>
      <c r="E64" s="189"/>
      <c r="F64" s="189"/>
      <c r="G64" s="189"/>
      <c r="H64" s="189"/>
      <c r="I64" s="189"/>
      <c r="J64" s="114"/>
    </row>
    <row r="65" spans="1:10" ht="12.75">
      <c r="A65" s="115"/>
      <c r="B65" s="185"/>
      <c r="C65" s="185"/>
      <c r="D65" s="185"/>
      <c r="E65" s="185"/>
      <c r="F65" s="185"/>
      <c r="G65" s="185"/>
      <c r="H65" s="185"/>
      <c r="I65" s="185"/>
      <c r="J65" s="114"/>
    </row>
    <row r="66" spans="1:10" ht="12.75">
      <c r="A66" s="115"/>
      <c r="B66" s="185"/>
      <c r="C66" s="185"/>
      <c r="D66" s="185"/>
      <c r="E66" s="185"/>
      <c r="F66" s="185"/>
      <c r="G66" s="185"/>
      <c r="H66" s="185"/>
      <c r="I66" s="185"/>
      <c r="J66" s="114"/>
    </row>
    <row r="67" spans="1:12" ht="12.75">
      <c r="A67" s="115"/>
      <c r="B67" s="185"/>
      <c r="C67" s="185"/>
      <c r="D67" s="185"/>
      <c r="E67" s="185"/>
      <c r="F67" s="185"/>
      <c r="G67" s="185"/>
      <c r="H67" s="185"/>
      <c r="I67" s="185"/>
      <c r="J67" s="114"/>
      <c r="L67" s="111" t="s">
        <v>31</v>
      </c>
    </row>
    <row r="68" spans="1:10" ht="13.5" customHeight="1">
      <c r="A68" s="115">
        <v>20</v>
      </c>
      <c r="B68" s="188" t="s">
        <v>140</v>
      </c>
      <c r="C68" s="189"/>
      <c r="D68" s="189"/>
      <c r="E68" s="189"/>
      <c r="F68" s="189"/>
      <c r="G68" s="189"/>
      <c r="H68" s="189"/>
      <c r="I68" s="189"/>
      <c r="J68" s="114"/>
    </row>
    <row r="69" spans="1:10" ht="12.75">
      <c r="A69" s="115"/>
      <c r="B69" s="185"/>
      <c r="C69" s="185"/>
      <c r="D69" s="185"/>
      <c r="E69" s="185"/>
      <c r="F69" s="185"/>
      <c r="G69" s="185"/>
      <c r="H69" s="185"/>
      <c r="I69" s="185"/>
      <c r="J69" s="114"/>
    </row>
    <row r="70" spans="1:10" ht="27.75" customHeight="1">
      <c r="A70" s="115"/>
      <c r="B70" s="185"/>
      <c r="C70" s="185"/>
      <c r="D70" s="185"/>
      <c r="E70" s="185"/>
      <c r="F70" s="185"/>
      <c r="G70" s="185"/>
      <c r="H70" s="185"/>
      <c r="I70" s="185"/>
      <c r="J70" s="114"/>
    </row>
    <row r="71" spans="1:10" ht="12.75">
      <c r="A71" s="115"/>
      <c r="B71" s="185"/>
      <c r="C71" s="185"/>
      <c r="D71" s="185"/>
      <c r="E71" s="185"/>
      <c r="F71" s="185"/>
      <c r="G71" s="185"/>
      <c r="H71" s="185"/>
      <c r="I71" s="185"/>
      <c r="J71" s="114"/>
    </row>
    <row r="72" spans="1:10" ht="12.75">
      <c r="A72" s="115"/>
      <c r="J72" s="114"/>
    </row>
    <row r="73" spans="1:10" ht="25.5" customHeight="1">
      <c r="A73" s="115">
        <v>21</v>
      </c>
      <c r="B73" s="118" t="s">
        <v>68</v>
      </c>
      <c r="C73" s="186" t="s">
        <v>141</v>
      </c>
      <c r="D73" s="187"/>
      <c r="E73" s="187"/>
      <c r="F73" s="187"/>
      <c r="G73" s="187"/>
      <c r="H73" s="187"/>
      <c r="I73" s="187"/>
      <c r="J73" s="114"/>
    </row>
    <row r="74" spans="1:10" ht="12.75">
      <c r="A74" s="115">
        <v>22</v>
      </c>
      <c r="B74" s="116" t="s">
        <v>69</v>
      </c>
      <c r="C74" s="186" t="s">
        <v>142</v>
      </c>
      <c r="D74" s="187"/>
      <c r="E74" s="187"/>
      <c r="F74" s="187"/>
      <c r="G74" s="187"/>
      <c r="H74" s="187"/>
      <c r="I74" s="187"/>
      <c r="J74" s="114"/>
    </row>
    <row r="75" spans="1:10" ht="28.5" customHeight="1">
      <c r="A75" s="115">
        <v>23</v>
      </c>
      <c r="B75" s="116" t="s">
        <v>143</v>
      </c>
      <c r="C75" s="186" t="s">
        <v>144</v>
      </c>
      <c r="D75" s="187"/>
      <c r="E75" s="187"/>
      <c r="F75" s="187"/>
      <c r="G75" s="187"/>
      <c r="H75" s="187"/>
      <c r="I75" s="187"/>
      <c r="J75" s="114"/>
    </row>
    <row r="76" spans="1:10" ht="12.75">
      <c r="A76" s="115">
        <v>24</v>
      </c>
      <c r="B76" s="116" t="s">
        <v>145</v>
      </c>
      <c r="C76" s="186" t="s">
        <v>146</v>
      </c>
      <c r="D76" s="187"/>
      <c r="E76" s="187"/>
      <c r="F76" s="187"/>
      <c r="G76" s="187"/>
      <c r="H76" s="187"/>
      <c r="I76" s="187"/>
      <c r="J76" s="114"/>
    </row>
    <row r="77" spans="1:10" ht="12.75">
      <c r="A77" s="115">
        <v>25</v>
      </c>
      <c r="B77" s="116" t="s">
        <v>147</v>
      </c>
      <c r="C77" s="186" t="s">
        <v>148</v>
      </c>
      <c r="D77" s="187"/>
      <c r="E77" s="187"/>
      <c r="F77" s="187"/>
      <c r="G77" s="187"/>
      <c r="H77" s="187"/>
      <c r="I77" s="187"/>
      <c r="J77" s="114"/>
    </row>
    <row r="78" spans="1:10" ht="25.5" customHeight="1">
      <c r="A78" s="115">
        <v>26</v>
      </c>
      <c r="B78" s="116" t="s">
        <v>75</v>
      </c>
      <c r="C78" s="186" t="s">
        <v>149</v>
      </c>
      <c r="D78" s="187"/>
      <c r="E78" s="187"/>
      <c r="F78" s="187"/>
      <c r="G78" s="187"/>
      <c r="H78" s="187"/>
      <c r="I78" s="187"/>
      <c r="J78" s="114"/>
    </row>
    <row r="79" spans="1:11" ht="26.25" customHeight="1">
      <c r="A79" s="115">
        <v>27</v>
      </c>
      <c r="B79" s="116" t="s">
        <v>76</v>
      </c>
      <c r="C79" s="200" t="s">
        <v>150</v>
      </c>
      <c r="D79" s="201"/>
      <c r="E79" s="201"/>
      <c r="F79" s="201"/>
      <c r="G79" s="201"/>
      <c r="H79" s="201"/>
      <c r="I79" s="201"/>
      <c r="J79" s="114"/>
      <c r="K79" s="111" t="s">
        <v>31</v>
      </c>
    </row>
    <row r="80" spans="1:10" ht="12.75">
      <c r="A80" s="115">
        <v>28</v>
      </c>
      <c r="B80" s="116" t="s">
        <v>151</v>
      </c>
      <c r="C80" s="186" t="s">
        <v>152</v>
      </c>
      <c r="D80" s="187"/>
      <c r="E80" s="187"/>
      <c r="F80" s="187"/>
      <c r="G80" s="187"/>
      <c r="H80" s="187"/>
      <c r="I80" s="187"/>
      <c r="J80" s="114"/>
    </row>
    <row r="81" spans="1:10" ht="12.75">
      <c r="A81" s="115"/>
      <c r="B81" s="188" t="s">
        <v>153</v>
      </c>
      <c r="C81" s="189"/>
      <c r="D81" s="189"/>
      <c r="E81" s="189"/>
      <c r="F81" s="189"/>
      <c r="G81" s="189"/>
      <c r="H81" s="189"/>
      <c r="I81" s="189"/>
      <c r="J81" s="114"/>
    </row>
    <row r="82" spans="1:10" ht="12.75">
      <c r="A82" s="115"/>
      <c r="B82" s="185"/>
      <c r="C82" s="185"/>
      <c r="D82" s="185"/>
      <c r="E82" s="185"/>
      <c r="F82" s="185"/>
      <c r="G82" s="185"/>
      <c r="H82" s="185"/>
      <c r="I82" s="185"/>
      <c r="J82" s="114"/>
    </row>
    <row r="83" spans="1:10" ht="12.75">
      <c r="A83" s="115"/>
      <c r="B83" s="185"/>
      <c r="C83" s="185"/>
      <c r="D83" s="185"/>
      <c r="E83" s="185"/>
      <c r="F83" s="185"/>
      <c r="G83" s="185"/>
      <c r="H83" s="185"/>
      <c r="I83" s="185"/>
      <c r="J83" s="114"/>
    </row>
    <row r="84" spans="1:10" ht="12.75">
      <c r="A84" s="115"/>
      <c r="B84" s="185"/>
      <c r="C84" s="185"/>
      <c r="D84" s="185"/>
      <c r="E84" s="185"/>
      <c r="F84" s="185"/>
      <c r="G84" s="185"/>
      <c r="H84" s="185"/>
      <c r="I84" s="185"/>
      <c r="J84" s="114"/>
    </row>
    <row r="85" spans="1:10" ht="12.75">
      <c r="A85" s="115"/>
      <c r="B85" s="117"/>
      <c r="C85" s="117"/>
      <c r="D85" s="117"/>
      <c r="E85" s="117"/>
      <c r="F85" s="117"/>
      <c r="G85" s="117"/>
      <c r="H85" s="117"/>
      <c r="I85" s="117"/>
      <c r="J85" s="114"/>
    </row>
    <row r="86" spans="1:10" ht="12.75">
      <c r="A86" s="115">
        <v>29</v>
      </c>
      <c r="B86" s="116" t="s">
        <v>154</v>
      </c>
      <c r="C86" s="186" t="s">
        <v>155</v>
      </c>
      <c r="D86" s="187"/>
      <c r="E86" s="187"/>
      <c r="F86" s="187"/>
      <c r="G86" s="187"/>
      <c r="H86" s="187"/>
      <c r="I86" s="187"/>
      <c r="J86" s="114"/>
    </row>
    <row r="87" spans="1:10" ht="12.75">
      <c r="A87" s="115"/>
      <c r="B87" s="188" t="s">
        <v>156</v>
      </c>
      <c r="C87" s="189"/>
      <c r="D87" s="189"/>
      <c r="E87" s="189"/>
      <c r="F87" s="189"/>
      <c r="G87" s="189"/>
      <c r="H87" s="189"/>
      <c r="I87" s="189"/>
      <c r="J87" s="114"/>
    </row>
    <row r="88" spans="1:10" ht="12.75">
      <c r="A88" s="115"/>
      <c r="B88" s="185"/>
      <c r="C88" s="185"/>
      <c r="D88" s="185"/>
      <c r="E88" s="185"/>
      <c r="F88" s="185"/>
      <c r="G88" s="185"/>
      <c r="H88" s="185"/>
      <c r="I88" s="185"/>
      <c r="J88" s="114"/>
    </row>
    <row r="89" spans="1:10" ht="12.75">
      <c r="A89" s="115"/>
      <c r="B89" s="185"/>
      <c r="C89" s="185"/>
      <c r="D89" s="185"/>
      <c r="E89" s="185"/>
      <c r="F89" s="185"/>
      <c r="G89" s="185"/>
      <c r="H89" s="185"/>
      <c r="I89" s="185"/>
      <c r="J89" s="114"/>
    </row>
    <row r="90" spans="1:10" ht="12.75">
      <c r="A90" s="115"/>
      <c r="B90" s="185"/>
      <c r="C90" s="185"/>
      <c r="D90" s="185"/>
      <c r="E90" s="185"/>
      <c r="F90" s="185"/>
      <c r="G90" s="185"/>
      <c r="H90" s="185"/>
      <c r="I90" s="185"/>
      <c r="J90" s="114"/>
    </row>
    <row r="91" spans="1:10" ht="12.75">
      <c r="A91" s="115"/>
      <c r="J91" s="114"/>
    </row>
    <row r="92" spans="1:10" ht="12.75">
      <c r="A92" s="115">
        <v>30</v>
      </c>
      <c r="B92" s="116" t="s">
        <v>84</v>
      </c>
      <c r="C92" s="186" t="s">
        <v>157</v>
      </c>
      <c r="D92" s="187"/>
      <c r="E92" s="187"/>
      <c r="F92" s="187"/>
      <c r="G92" s="187"/>
      <c r="H92" s="187"/>
      <c r="I92" s="187"/>
      <c r="J92" s="114"/>
    </row>
    <row r="93" spans="1:13" ht="12.75">
      <c r="A93" s="115"/>
      <c r="B93" s="188" t="s">
        <v>158</v>
      </c>
      <c r="C93" s="189"/>
      <c r="D93" s="189"/>
      <c r="E93" s="189"/>
      <c r="F93" s="189"/>
      <c r="G93" s="189"/>
      <c r="H93" s="189"/>
      <c r="I93" s="189"/>
      <c r="J93" s="114"/>
      <c r="M93" s="111" t="s">
        <v>31</v>
      </c>
    </row>
    <row r="94" spans="1:10" ht="12.75">
      <c r="A94" s="115"/>
      <c r="B94" s="185"/>
      <c r="C94" s="185"/>
      <c r="D94" s="185"/>
      <c r="E94" s="185"/>
      <c r="F94" s="185"/>
      <c r="G94" s="185"/>
      <c r="H94" s="185"/>
      <c r="I94" s="185"/>
      <c r="J94" s="114"/>
    </row>
    <row r="95" spans="1:10" ht="12" customHeight="1">
      <c r="A95" s="115"/>
      <c r="B95" s="185"/>
      <c r="C95" s="185"/>
      <c r="D95" s="185"/>
      <c r="E95" s="185"/>
      <c r="F95" s="185"/>
      <c r="G95" s="185"/>
      <c r="H95" s="185"/>
      <c r="I95" s="185"/>
      <c r="J95" s="114"/>
    </row>
    <row r="96" spans="1:10" ht="12.75">
      <c r="A96" s="115"/>
      <c r="B96" s="185"/>
      <c r="C96" s="185"/>
      <c r="D96" s="185"/>
      <c r="E96" s="185"/>
      <c r="F96" s="185"/>
      <c r="G96" s="185"/>
      <c r="H96" s="185"/>
      <c r="I96" s="185"/>
      <c r="J96" s="114"/>
    </row>
    <row r="97" spans="1:10" ht="13.5" thickBot="1">
      <c r="A97" s="108"/>
      <c r="B97" s="109"/>
      <c r="C97" s="109"/>
      <c r="D97" s="109"/>
      <c r="E97" s="109"/>
      <c r="F97" s="109"/>
      <c r="G97" s="109"/>
      <c r="H97" s="109"/>
      <c r="I97" s="109"/>
      <c r="J97" s="110"/>
    </row>
  </sheetData>
  <sheetProtection sheet="1" objects="1" scenarios="1"/>
  <mergeCells count="61">
    <mergeCell ref="C51:I51"/>
    <mergeCell ref="B53:I55"/>
    <mergeCell ref="C57:I57"/>
    <mergeCell ref="B58:I58"/>
    <mergeCell ref="C63:I63"/>
    <mergeCell ref="C45:I45"/>
    <mergeCell ref="B47:I49"/>
    <mergeCell ref="B40:I40"/>
    <mergeCell ref="B34:I34"/>
    <mergeCell ref="B35:I37"/>
    <mergeCell ref="C76:I76"/>
    <mergeCell ref="C79:I79"/>
    <mergeCell ref="C80:I80"/>
    <mergeCell ref="C6:I6"/>
    <mergeCell ref="C7:I7"/>
    <mergeCell ref="C8:I8"/>
    <mergeCell ref="C9:I9"/>
    <mergeCell ref="C10:I10"/>
    <mergeCell ref="C13:I13"/>
    <mergeCell ref="C31:I31"/>
    <mergeCell ref="C32:I32"/>
    <mergeCell ref="B26:I26"/>
    <mergeCell ref="B27:I29"/>
    <mergeCell ref="B64:I64"/>
    <mergeCell ref="B68:I68"/>
    <mergeCell ref="B69:I71"/>
    <mergeCell ref="C11:I11"/>
    <mergeCell ref="C3:I3"/>
    <mergeCell ref="C4:I4"/>
    <mergeCell ref="B25:G25"/>
    <mergeCell ref="B41:I43"/>
    <mergeCell ref="C33:I33"/>
    <mergeCell ref="C39:I39"/>
    <mergeCell ref="C92:I92"/>
    <mergeCell ref="B93:I93"/>
    <mergeCell ref="B94:I96"/>
    <mergeCell ref="B52:I52"/>
    <mergeCell ref="B87:I87"/>
    <mergeCell ref="B88:I90"/>
    <mergeCell ref="B81:I81"/>
    <mergeCell ref="B82:I84"/>
    <mergeCell ref="C86:I86"/>
    <mergeCell ref="B65:I67"/>
    <mergeCell ref="B59:I61"/>
    <mergeCell ref="C73:I73"/>
    <mergeCell ref="C74:I74"/>
    <mergeCell ref="C75:I75"/>
    <mergeCell ref="C78:I78"/>
    <mergeCell ref="C77:I77"/>
    <mergeCell ref="AD13:AJ13"/>
    <mergeCell ref="AC25:AH25"/>
    <mergeCell ref="AC26:AJ26"/>
    <mergeCell ref="AC27:AJ29"/>
    <mergeCell ref="L13:R13"/>
    <mergeCell ref="K25:P25"/>
    <mergeCell ref="K26:R26"/>
    <mergeCell ref="K27:R29"/>
    <mergeCell ref="U13:AA13"/>
    <mergeCell ref="T25:Y25"/>
    <mergeCell ref="T26:AA26"/>
    <mergeCell ref="T27:AA29"/>
  </mergeCells>
  <printOptions/>
  <pageMargins left="0.5118110236220472" right="0.5118110236220472" top="0.7874015748031497" bottom="0.5511811023622047" header="0.31496062992125984" footer="0.31496062992125984"/>
  <pageSetup fitToHeight="0"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theme="7" tint="0.7999799847602844"/>
  </sheetPr>
  <dimension ref="A1:AM77"/>
  <sheetViews>
    <sheetView zoomScalePageLayoutView="0" workbookViewId="0" topLeftCell="A1">
      <selection activeCell="F2" sqref="F2"/>
    </sheetView>
  </sheetViews>
  <sheetFormatPr defaultColWidth="8.7109375" defaultRowHeight="15"/>
  <cols>
    <col min="1" max="1" width="1.8515625" style="9" customWidth="1"/>
    <col min="2" max="2" width="10.8515625" style="9" customWidth="1"/>
    <col min="3" max="7" width="8.7109375" style="9" customWidth="1"/>
    <col min="8" max="11" width="14.7109375" style="71" bestFit="1" customWidth="1"/>
    <col min="12" max="12" width="5.140625" style="15" bestFit="1" customWidth="1"/>
    <col min="13" max="16384" width="8.7109375" style="9" customWidth="1"/>
  </cols>
  <sheetData>
    <row r="1" spans="1:39" s="51" customFormat="1" ht="18.75" thickBot="1">
      <c r="A1" s="50"/>
      <c r="B1" s="84" t="s">
        <v>159</v>
      </c>
      <c r="C1" s="85"/>
      <c r="D1" s="85"/>
      <c r="E1" s="85"/>
      <c r="F1" s="85"/>
      <c r="G1" s="85"/>
      <c r="H1" s="86"/>
      <c r="I1" s="86"/>
      <c r="J1" s="86"/>
      <c r="K1" s="86"/>
      <c r="L1" s="8"/>
      <c r="M1" s="9"/>
      <c r="N1" s="9"/>
      <c r="O1" s="9"/>
      <c r="P1" s="9"/>
      <c r="Q1" s="9"/>
      <c r="R1" s="9"/>
      <c r="S1" s="9"/>
      <c r="T1" s="9"/>
      <c r="U1" s="9"/>
      <c r="V1" s="9"/>
      <c r="W1" s="9"/>
      <c r="X1" s="9"/>
      <c r="Y1" s="9"/>
      <c r="Z1" s="9"/>
      <c r="AA1" s="9"/>
      <c r="AB1" s="9"/>
      <c r="AC1" s="9"/>
      <c r="AD1" s="9"/>
      <c r="AE1" s="9"/>
      <c r="AF1" s="9"/>
      <c r="AG1" s="9"/>
      <c r="AH1" s="9"/>
      <c r="AI1" s="9"/>
      <c r="AJ1" s="9"/>
      <c r="AK1" s="9"/>
      <c r="AL1" s="9"/>
      <c r="AM1" s="9"/>
    </row>
    <row r="2" spans="1:39" s="51" customFormat="1" ht="6" customHeight="1" thickBot="1">
      <c r="A2" s="52"/>
      <c r="B2" s="87"/>
      <c r="C2" s="87"/>
      <c r="D2" s="87"/>
      <c r="E2" s="87"/>
      <c r="F2" s="87"/>
      <c r="G2" s="87"/>
      <c r="H2" s="87"/>
      <c r="I2" s="87"/>
      <c r="J2" s="87"/>
      <c r="K2" s="87"/>
      <c r="L2" s="88"/>
      <c r="M2" s="9"/>
      <c r="N2" s="9"/>
      <c r="O2" s="9"/>
      <c r="P2" s="9"/>
      <c r="Q2" s="9"/>
      <c r="R2" s="9"/>
      <c r="S2" s="9"/>
      <c r="T2" s="9"/>
      <c r="U2" s="9"/>
      <c r="V2" s="9"/>
      <c r="W2" s="9"/>
      <c r="X2" s="9"/>
      <c r="Y2" s="9"/>
      <c r="Z2" s="9"/>
      <c r="AA2" s="9"/>
      <c r="AB2" s="9"/>
      <c r="AC2" s="9"/>
      <c r="AD2" s="9"/>
      <c r="AE2" s="9"/>
      <c r="AF2" s="9"/>
      <c r="AG2" s="9"/>
      <c r="AH2" s="9"/>
      <c r="AI2" s="9"/>
      <c r="AJ2" s="9"/>
      <c r="AK2" s="9"/>
      <c r="AL2" s="9"/>
      <c r="AM2" s="9"/>
    </row>
    <row r="3" spans="1:39" s="51" customFormat="1" ht="18.75">
      <c r="A3" s="52"/>
      <c r="B3" s="168" t="s">
        <v>19</v>
      </c>
      <c r="C3" s="169"/>
      <c r="D3" s="170"/>
      <c r="E3" s="210" t="s">
        <v>160</v>
      </c>
      <c r="F3" s="211"/>
      <c r="G3" s="211"/>
      <c r="H3" s="211"/>
      <c r="I3" s="211"/>
      <c r="J3" s="211"/>
      <c r="K3" s="211"/>
      <c r="L3" s="10"/>
      <c r="M3" s="9"/>
      <c r="N3" s="9"/>
      <c r="O3" s="9"/>
      <c r="P3" s="9"/>
      <c r="Q3" s="9"/>
      <c r="R3" s="9"/>
      <c r="S3" s="9"/>
      <c r="T3" s="9"/>
      <c r="U3" s="9"/>
      <c r="V3" s="9"/>
      <c r="W3" s="9"/>
      <c r="X3" s="9"/>
      <c r="Y3" s="9"/>
      <c r="Z3" s="9"/>
      <c r="AA3" s="9"/>
      <c r="AB3" s="9"/>
      <c r="AC3" s="9"/>
      <c r="AD3" s="9"/>
      <c r="AE3" s="9"/>
      <c r="AF3" s="9"/>
      <c r="AG3" s="9"/>
      <c r="AH3" s="9"/>
      <c r="AI3" s="9"/>
      <c r="AJ3" s="9"/>
      <c r="AK3" s="9"/>
      <c r="AL3" s="9"/>
      <c r="AM3" s="9"/>
    </row>
    <row r="4" spans="1:39" s="51" customFormat="1" ht="19.5" thickBot="1">
      <c r="A4" s="52"/>
      <c r="B4" s="171" t="s">
        <v>20</v>
      </c>
      <c r="C4" s="172"/>
      <c r="D4" s="173"/>
      <c r="E4" s="212" t="s">
        <v>161</v>
      </c>
      <c r="F4" s="213"/>
      <c r="G4" s="213"/>
      <c r="H4" s="213"/>
      <c r="I4" s="213"/>
      <c r="J4" s="213"/>
      <c r="K4" s="213"/>
      <c r="L4" s="11"/>
      <c r="M4" s="9"/>
      <c r="N4" s="9"/>
      <c r="O4" s="9"/>
      <c r="P4" s="9"/>
      <c r="Q4" s="9"/>
      <c r="R4" s="9"/>
      <c r="S4" s="9"/>
      <c r="T4" s="9"/>
      <c r="U4" s="9"/>
      <c r="V4" s="9"/>
      <c r="W4" s="9"/>
      <c r="X4" s="9"/>
      <c r="Y4" s="9"/>
      <c r="Z4" s="9"/>
      <c r="AA4" s="9"/>
      <c r="AB4" s="9"/>
      <c r="AC4" s="9"/>
      <c r="AD4" s="9"/>
      <c r="AE4" s="9"/>
      <c r="AF4" s="9"/>
      <c r="AG4" s="9"/>
      <c r="AH4" s="9"/>
      <c r="AI4" s="9"/>
      <c r="AJ4" s="9"/>
      <c r="AK4" s="9"/>
      <c r="AL4" s="9"/>
      <c r="AM4" s="9"/>
    </row>
    <row r="5" spans="1:39" s="51" customFormat="1" ht="16.5">
      <c r="A5" s="52"/>
      <c r="B5" s="12"/>
      <c r="C5" s="12"/>
      <c r="D5" s="12"/>
      <c r="E5" s="12"/>
      <c r="F5" s="12"/>
      <c r="G5" s="12"/>
      <c r="H5" s="12"/>
      <c r="I5" s="12"/>
      <c r="J5" s="12"/>
      <c r="K5" s="12"/>
      <c r="L5" s="89"/>
      <c r="M5" s="9"/>
      <c r="N5" s="9"/>
      <c r="O5" s="9"/>
      <c r="P5" s="9"/>
      <c r="Q5" s="9"/>
      <c r="R5" s="9"/>
      <c r="S5" s="9"/>
      <c r="T5" s="9"/>
      <c r="U5" s="9"/>
      <c r="V5" s="9"/>
      <c r="W5" s="9"/>
      <c r="X5" s="9"/>
      <c r="Y5" s="9"/>
      <c r="Z5" s="9"/>
      <c r="AA5" s="9"/>
      <c r="AB5" s="9"/>
      <c r="AC5" s="9"/>
      <c r="AD5" s="9"/>
      <c r="AE5" s="9"/>
      <c r="AF5" s="9"/>
      <c r="AG5" s="9"/>
      <c r="AH5" s="9"/>
      <c r="AI5" s="9"/>
      <c r="AJ5" s="9"/>
      <c r="AK5" s="9"/>
      <c r="AL5" s="9"/>
      <c r="AM5" s="9"/>
    </row>
    <row r="6" spans="1:12" ht="16.5">
      <c r="A6" s="53"/>
      <c r="B6" s="12"/>
      <c r="C6" s="12"/>
      <c r="D6" s="12"/>
      <c r="E6" s="12"/>
      <c r="F6" s="12"/>
      <c r="G6" s="12"/>
      <c r="H6" s="54" t="s">
        <v>162</v>
      </c>
      <c r="I6" s="54" t="s">
        <v>163</v>
      </c>
      <c r="J6" s="54" t="s">
        <v>164</v>
      </c>
      <c r="K6" s="54" t="s">
        <v>21</v>
      </c>
      <c r="L6" s="13" t="s">
        <v>2</v>
      </c>
    </row>
    <row r="7" spans="1:12" ht="16.5">
      <c r="A7" s="53"/>
      <c r="B7" s="55" t="s">
        <v>25</v>
      </c>
      <c r="C7" s="12"/>
      <c r="D7" s="12"/>
      <c r="E7" s="12"/>
      <c r="F7" s="12"/>
      <c r="G7" s="12"/>
      <c r="H7" s="56"/>
      <c r="I7" s="56"/>
      <c r="J7" s="56"/>
      <c r="K7" s="57"/>
      <c r="L7" s="14">
        <v>1</v>
      </c>
    </row>
    <row r="8" spans="1:12" ht="16.5">
      <c r="A8" s="53"/>
      <c r="B8" s="156" t="s">
        <v>26</v>
      </c>
      <c r="C8" s="155"/>
      <c r="D8" s="155"/>
      <c r="E8" s="155"/>
      <c r="F8" s="155"/>
      <c r="G8" s="155"/>
      <c r="H8" s="58">
        <v>860000</v>
      </c>
      <c r="I8" s="58">
        <v>1142000</v>
      </c>
      <c r="J8" s="58">
        <v>1142000</v>
      </c>
      <c r="K8" s="59">
        <v>1142000</v>
      </c>
      <c r="L8" s="14">
        <v>2</v>
      </c>
    </row>
    <row r="9" spans="1:12" ht="16.5">
      <c r="A9" s="53"/>
      <c r="B9" s="156" t="s">
        <v>27</v>
      </c>
      <c r="C9" s="155"/>
      <c r="D9" s="155"/>
      <c r="E9" s="155"/>
      <c r="F9" s="155"/>
      <c r="G9" s="155"/>
      <c r="H9" s="58">
        <v>0</v>
      </c>
      <c r="I9" s="58">
        <v>0</v>
      </c>
      <c r="J9" s="58">
        <v>0</v>
      </c>
      <c r="K9" s="59">
        <v>0</v>
      </c>
      <c r="L9" s="14">
        <v>3</v>
      </c>
    </row>
    <row r="10" spans="1:12" ht="16.5">
      <c r="A10" s="53"/>
      <c r="B10" s="156" t="s">
        <v>28</v>
      </c>
      <c r="C10" s="156"/>
      <c r="D10" s="156"/>
      <c r="E10" s="156"/>
      <c r="F10" s="156"/>
      <c r="G10" s="156"/>
      <c r="H10" s="58">
        <v>0</v>
      </c>
      <c r="I10" s="58">
        <v>0</v>
      </c>
      <c r="J10" s="58">
        <v>0</v>
      </c>
      <c r="K10" s="59">
        <v>0</v>
      </c>
      <c r="L10" s="14">
        <v>4</v>
      </c>
    </row>
    <row r="11" spans="1:12" ht="17.25" thickBot="1">
      <c r="A11" s="53"/>
      <c r="B11" s="156" t="s">
        <v>29</v>
      </c>
      <c r="C11" s="155"/>
      <c r="D11" s="155"/>
      <c r="E11" s="155"/>
      <c r="F11" s="155"/>
      <c r="G11" s="155"/>
      <c r="H11" s="60">
        <v>36250</v>
      </c>
      <c r="I11" s="60">
        <v>0</v>
      </c>
      <c r="J11" s="60">
        <v>0</v>
      </c>
      <c r="K11" s="61">
        <v>0</v>
      </c>
      <c r="L11" s="14">
        <v>5</v>
      </c>
    </row>
    <row r="12" spans="1:12" ht="17.25" thickBot="1">
      <c r="A12" s="53"/>
      <c r="B12" s="164" t="s">
        <v>30</v>
      </c>
      <c r="C12" s="165"/>
      <c r="D12" s="165"/>
      <c r="E12" s="165"/>
      <c r="F12" s="166"/>
      <c r="G12" s="167"/>
      <c r="H12" s="62">
        <f>SUM(H8:H11)</f>
        <v>896250</v>
      </c>
      <c r="I12" s="63">
        <f>SUM(I8:I11)</f>
        <v>1142000</v>
      </c>
      <c r="J12" s="63">
        <f>SUM(J8:J11)</f>
        <v>1142000</v>
      </c>
      <c r="K12" s="64">
        <f>SUM(K8:K11)</f>
        <v>1142000</v>
      </c>
      <c r="L12" s="14"/>
    </row>
    <row r="13" spans="1:16" ht="16.5">
      <c r="A13" s="53"/>
      <c r="B13" s="12"/>
      <c r="C13" s="12"/>
      <c r="D13" s="12"/>
      <c r="E13" s="12" t="s">
        <v>31</v>
      </c>
      <c r="F13" s="12"/>
      <c r="G13" s="12"/>
      <c r="H13" s="65"/>
      <c r="I13" s="65"/>
      <c r="J13" s="65"/>
      <c r="K13" s="65"/>
      <c r="L13" s="14"/>
      <c r="P13" s="9" t="s">
        <v>31</v>
      </c>
    </row>
    <row r="14" spans="1:12" ht="16.5">
      <c r="A14" s="53"/>
      <c r="B14" s="161" t="s">
        <v>32</v>
      </c>
      <c r="C14" s="162"/>
      <c r="D14" s="162"/>
      <c r="E14" s="162"/>
      <c r="F14" s="163"/>
      <c r="G14" s="163"/>
      <c r="H14" s="65"/>
      <c r="I14" s="65"/>
      <c r="J14" s="65"/>
      <c r="K14" s="65"/>
      <c r="L14" s="14">
        <v>6</v>
      </c>
    </row>
    <row r="15" spans="1:12" ht="16.5">
      <c r="A15" s="53"/>
      <c r="B15" s="154" t="s">
        <v>33</v>
      </c>
      <c r="C15" s="155"/>
      <c r="D15" s="155"/>
      <c r="E15" s="155"/>
      <c r="F15" s="155"/>
      <c r="G15" s="155"/>
      <c r="H15" s="9"/>
      <c r="I15" s="9"/>
      <c r="J15" s="9"/>
      <c r="K15" s="9"/>
      <c r="L15" s="14"/>
    </row>
    <row r="16" spans="1:12" ht="16.5">
      <c r="A16" s="53"/>
      <c r="B16" s="66" t="s">
        <v>34</v>
      </c>
      <c r="D16" s="67"/>
      <c r="E16" s="12"/>
      <c r="F16" s="12"/>
      <c r="G16" s="12"/>
      <c r="H16" s="58">
        <v>640780</v>
      </c>
      <c r="I16" s="58">
        <v>969607</v>
      </c>
      <c r="J16" s="58">
        <v>969607</v>
      </c>
      <c r="K16" s="59">
        <v>969607</v>
      </c>
      <c r="L16" s="14">
        <v>7</v>
      </c>
    </row>
    <row r="17" spans="1:12" ht="16.5">
      <c r="A17" s="53"/>
      <c r="B17" s="66" t="s">
        <v>35</v>
      </c>
      <c r="D17" s="67"/>
      <c r="E17" s="12"/>
      <c r="F17" s="12"/>
      <c r="G17" s="12"/>
      <c r="H17" s="58">
        <v>30000</v>
      </c>
      <c r="I17" s="58">
        <v>35000</v>
      </c>
      <c r="J17" s="58">
        <v>35000</v>
      </c>
      <c r="K17" s="59">
        <v>35000</v>
      </c>
      <c r="L17" s="14">
        <v>8</v>
      </c>
    </row>
    <row r="18" spans="1:12" ht="16.5">
      <c r="A18" s="53"/>
      <c r="B18" s="66" t="s">
        <v>36</v>
      </c>
      <c r="D18" s="67"/>
      <c r="E18" s="12"/>
      <c r="F18" s="12"/>
      <c r="G18" s="12"/>
      <c r="H18" s="58">
        <v>980</v>
      </c>
      <c r="I18" s="58">
        <v>210</v>
      </c>
      <c r="J18" s="58">
        <v>60</v>
      </c>
      <c r="K18" s="59">
        <v>60</v>
      </c>
      <c r="L18" s="14">
        <v>9</v>
      </c>
    </row>
    <row r="19" spans="1:12" ht="16.5">
      <c r="A19" s="53"/>
      <c r="B19" s="151" t="s">
        <v>37</v>
      </c>
      <c r="C19" s="152"/>
      <c r="D19" s="152"/>
      <c r="E19" s="152"/>
      <c r="F19" s="152"/>
      <c r="G19" s="153"/>
      <c r="H19" s="68">
        <f>SUM(H16:H18)</f>
        <v>671760</v>
      </c>
      <c r="I19" s="68">
        <f>SUM(I16:I18)</f>
        <v>1004817</v>
      </c>
      <c r="J19" s="68">
        <f>SUM(J16:J18)</f>
        <v>1004667</v>
      </c>
      <c r="K19" s="68">
        <f>SUM(K16:K18)</f>
        <v>1004667</v>
      </c>
      <c r="L19" s="14"/>
    </row>
    <row r="20" spans="1:12" ht="16.5">
      <c r="A20" s="53"/>
      <c r="B20" s="69" t="s">
        <v>38</v>
      </c>
      <c r="D20" s="12"/>
      <c r="E20" s="12"/>
      <c r="F20" s="12"/>
      <c r="G20" s="12"/>
      <c r="H20" s="9"/>
      <c r="I20" s="9"/>
      <c r="J20" s="9"/>
      <c r="K20" s="9"/>
      <c r="L20" s="14">
        <v>10</v>
      </c>
    </row>
    <row r="21" spans="1:12" ht="16.5">
      <c r="A21" s="53"/>
      <c r="B21" s="66" t="s">
        <v>39</v>
      </c>
      <c r="E21" s="12"/>
      <c r="F21" s="12"/>
      <c r="G21" s="12"/>
      <c r="H21" s="58">
        <v>500</v>
      </c>
      <c r="I21" s="58">
        <v>250</v>
      </c>
      <c r="J21" s="58">
        <v>250</v>
      </c>
      <c r="K21" s="58">
        <v>250</v>
      </c>
      <c r="L21" s="14"/>
    </row>
    <row r="22" spans="1:12" ht="16.5">
      <c r="A22" s="53"/>
      <c r="B22" s="66" t="s">
        <v>40</v>
      </c>
      <c r="E22" s="12"/>
      <c r="F22" s="12"/>
      <c r="G22" s="12"/>
      <c r="H22" s="58">
        <v>4000</v>
      </c>
      <c r="I22" s="58">
        <v>2000</v>
      </c>
      <c r="J22" s="58">
        <v>2000</v>
      </c>
      <c r="K22" s="58">
        <v>2000</v>
      </c>
      <c r="L22" s="14"/>
    </row>
    <row r="23" spans="1:12" ht="16.5">
      <c r="A23" s="53"/>
      <c r="B23" s="151" t="s">
        <v>41</v>
      </c>
      <c r="C23" s="152"/>
      <c r="D23" s="152"/>
      <c r="E23" s="152"/>
      <c r="F23" s="152"/>
      <c r="G23" s="153"/>
      <c r="H23" s="68">
        <f>SUM(H21:H22)</f>
        <v>4500</v>
      </c>
      <c r="I23" s="68">
        <f>SUM(I21:I22)</f>
        <v>2250</v>
      </c>
      <c r="J23" s="68">
        <f>SUM(J21:J22)</f>
        <v>2250</v>
      </c>
      <c r="K23" s="68">
        <f>SUM(K21:K22)</f>
        <v>2250</v>
      </c>
      <c r="L23" s="14"/>
    </row>
    <row r="24" spans="1:12" ht="16.5">
      <c r="A24" s="53"/>
      <c r="B24" s="69" t="s">
        <v>42</v>
      </c>
      <c r="D24" s="12"/>
      <c r="E24" s="12"/>
      <c r="F24" s="12"/>
      <c r="G24" s="12"/>
      <c r="H24" s="9"/>
      <c r="I24" s="9"/>
      <c r="J24" s="9"/>
      <c r="K24" s="9"/>
      <c r="L24" s="14"/>
    </row>
    <row r="25" spans="1:12" ht="16.5">
      <c r="A25" s="53"/>
      <c r="B25" s="151" t="s">
        <v>43</v>
      </c>
      <c r="C25" s="152"/>
      <c r="D25" s="152"/>
      <c r="E25" s="152"/>
      <c r="F25" s="152"/>
      <c r="G25" s="153"/>
      <c r="H25" s="68">
        <v>40000</v>
      </c>
      <c r="I25" s="68">
        <v>15000</v>
      </c>
      <c r="J25" s="68">
        <v>15000</v>
      </c>
      <c r="K25" s="70">
        <v>15000</v>
      </c>
      <c r="L25" s="14">
        <v>11</v>
      </c>
    </row>
    <row r="26" spans="1:12" ht="16.5">
      <c r="A26" s="53"/>
      <c r="B26" s="69" t="s">
        <v>44</v>
      </c>
      <c r="D26" s="12"/>
      <c r="E26" s="12"/>
      <c r="F26" s="12"/>
      <c r="G26" s="12"/>
      <c r="H26" s="9"/>
      <c r="I26" s="9"/>
      <c r="J26" s="9"/>
      <c r="K26" s="9"/>
      <c r="L26" s="14">
        <v>12</v>
      </c>
    </row>
    <row r="27" spans="1:12" ht="16.5">
      <c r="A27" s="53"/>
      <c r="B27" s="66" t="s">
        <v>45</v>
      </c>
      <c r="D27" s="12"/>
      <c r="E27" s="12"/>
      <c r="F27" s="12"/>
      <c r="G27" s="12"/>
      <c r="H27" s="58">
        <v>50000</v>
      </c>
      <c r="I27" s="58">
        <v>50000</v>
      </c>
      <c r="J27" s="58">
        <v>50000</v>
      </c>
      <c r="K27" s="59">
        <v>55000</v>
      </c>
      <c r="L27" s="14"/>
    </row>
    <row r="28" spans="1:12" ht="16.5">
      <c r="A28" s="53"/>
      <c r="B28" s="66" t="s">
        <v>46</v>
      </c>
      <c r="D28" s="12"/>
      <c r="E28" s="12"/>
      <c r="F28" s="12"/>
      <c r="G28" s="12"/>
      <c r="H28" s="58">
        <v>8000</v>
      </c>
      <c r="I28" s="58">
        <v>8300</v>
      </c>
      <c r="J28" s="58">
        <v>8500</v>
      </c>
      <c r="K28" s="59">
        <v>9000</v>
      </c>
      <c r="L28" s="14"/>
    </row>
    <row r="29" spans="1:12" ht="16.5">
      <c r="A29" s="53"/>
      <c r="B29" s="66" t="s">
        <v>47</v>
      </c>
      <c r="D29" s="12"/>
      <c r="E29" s="12"/>
      <c r="F29" s="12"/>
      <c r="G29" s="12"/>
      <c r="H29" s="58">
        <v>1000</v>
      </c>
      <c r="I29" s="58">
        <v>1100</v>
      </c>
      <c r="J29" s="58">
        <v>1200</v>
      </c>
      <c r="K29" s="59">
        <v>1200</v>
      </c>
      <c r="L29" s="14"/>
    </row>
    <row r="30" spans="1:12" ht="16.5">
      <c r="A30" s="53"/>
      <c r="B30" s="66" t="s">
        <v>48</v>
      </c>
      <c r="D30" s="12"/>
      <c r="E30" s="12"/>
      <c r="F30" s="12"/>
      <c r="G30" s="12"/>
      <c r="H30" s="58">
        <v>1300</v>
      </c>
      <c r="I30" s="58">
        <v>1300</v>
      </c>
      <c r="J30" s="58">
        <v>1320</v>
      </c>
      <c r="K30" s="59">
        <v>1390</v>
      </c>
      <c r="L30" s="14"/>
    </row>
    <row r="31" spans="1:12" ht="16.5">
      <c r="A31" s="53"/>
      <c r="B31" s="66" t="s">
        <v>49</v>
      </c>
      <c r="D31" s="12"/>
      <c r="E31" s="12"/>
      <c r="F31" s="12"/>
      <c r="G31" s="12"/>
      <c r="H31" s="58">
        <v>800</v>
      </c>
      <c r="I31" s="58">
        <v>450</v>
      </c>
      <c r="J31" s="58">
        <v>450</v>
      </c>
      <c r="K31" s="59">
        <v>450</v>
      </c>
      <c r="L31" s="14"/>
    </row>
    <row r="32" spans="1:12" ht="16.5">
      <c r="A32" s="53"/>
      <c r="B32" s="66" t="s">
        <v>50</v>
      </c>
      <c r="D32" s="12"/>
      <c r="E32" s="12"/>
      <c r="F32" s="12"/>
      <c r="G32" s="12"/>
      <c r="H32" s="58">
        <v>0</v>
      </c>
      <c r="I32" s="58">
        <v>0</v>
      </c>
      <c r="J32" s="58">
        <v>0</v>
      </c>
      <c r="K32" s="59">
        <v>0</v>
      </c>
      <c r="L32" s="14">
        <v>13</v>
      </c>
    </row>
    <row r="33" spans="1:12" ht="16.5">
      <c r="A33" s="53"/>
      <c r="B33" s="151" t="s">
        <v>51</v>
      </c>
      <c r="C33" s="152"/>
      <c r="D33" s="152"/>
      <c r="E33" s="152"/>
      <c r="F33" s="152"/>
      <c r="G33" s="153"/>
      <c r="H33" s="68">
        <f>SUM(H27:H32)</f>
        <v>61100</v>
      </c>
      <c r="I33" s="68">
        <f>SUM(I27:I32)</f>
        <v>61150</v>
      </c>
      <c r="J33" s="68">
        <f>SUM(J27:J32)</f>
        <v>61470</v>
      </c>
      <c r="K33" s="68">
        <f>SUM(K27:K32)</f>
        <v>67040</v>
      </c>
      <c r="L33" s="14"/>
    </row>
    <row r="34" spans="1:12" ht="16.5">
      <c r="A34" s="83"/>
      <c r="B34" s="90" t="s">
        <v>52</v>
      </c>
      <c r="L34" s="14">
        <v>14</v>
      </c>
    </row>
    <row r="35" spans="1:12" ht="16.5">
      <c r="A35" s="53"/>
      <c r="B35" s="67" t="s">
        <v>53</v>
      </c>
      <c r="D35" s="66"/>
      <c r="E35" s="66"/>
      <c r="F35" s="66"/>
      <c r="G35" s="66"/>
      <c r="H35" s="58">
        <v>1550</v>
      </c>
      <c r="I35" s="58">
        <v>1550</v>
      </c>
      <c r="J35" s="58">
        <v>1550</v>
      </c>
      <c r="K35" s="59">
        <v>1550</v>
      </c>
      <c r="L35" s="14"/>
    </row>
    <row r="36" spans="1:12" ht="16.5">
      <c r="A36" s="53"/>
      <c r="B36" s="67" t="s">
        <v>54</v>
      </c>
      <c r="D36" s="66"/>
      <c r="E36" s="66"/>
      <c r="F36" s="66"/>
      <c r="G36" s="66"/>
      <c r="H36" s="58">
        <v>580</v>
      </c>
      <c r="I36" s="58">
        <v>1200</v>
      </c>
      <c r="J36" s="58">
        <v>1200</v>
      </c>
      <c r="K36" s="59">
        <v>1200</v>
      </c>
      <c r="L36" s="14"/>
    </row>
    <row r="37" spans="1:12" ht="16.5">
      <c r="A37" s="53"/>
      <c r="B37" s="67" t="s">
        <v>55</v>
      </c>
      <c r="D37" s="66"/>
      <c r="E37" s="66"/>
      <c r="F37" s="66"/>
      <c r="G37" s="66"/>
      <c r="H37" s="58">
        <v>85</v>
      </c>
      <c r="I37" s="58">
        <v>85</v>
      </c>
      <c r="J37" s="58">
        <v>85</v>
      </c>
      <c r="K37" s="59">
        <v>85</v>
      </c>
      <c r="L37" s="14">
        <v>15</v>
      </c>
    </row>
    <row r="38" spans="1:12" ht="16.5">
      <c r="A38" s="53"/>
      <c r="B38" s="151" t="s">
        <v>56</v>
      </c>
      <c r="C38" s="152"/>
      <c r="D38" s="152"/>
      <c r="E38" s="152"/>
      <c r="F38" s="152"/>
      <c r="G38" s="153"/>
      <c r="H38" s="68">
        <f>SUM(H35:H37)</f>
        <v>2215</v>
      </c>
      <c r="I38" s="68">
        <f>SUM(I35:I37)</f>
        <v>2835</v>
      </c>
      <c r="J38" s="68">
        <f>SUM(J35:J37)</f>
        <v>2835</v>
      </c>
      <c r="K38" s="68">
        <f>SUM(K35:K37)</f>
        <v>2835</v>
      </c>
      <c r="L38" s="14"/>
    </row>
    <row r="39" spans="1:12" ht="16.5">
      <c r="A39" s="53"/>
      <c r="B39" s="69" t="s">
        <v>57</v>
      </c>
      <c r="D39" s="66"/>
      <c r="E39" s="12"/>
      <c r="F39" s="12"/>
      <c r="G39" s="12"/>
      <c r="H39" s="9"/>
      <c r="I39" s="9"/>
      <c r="J39" s="9"/>
      <c r="K39" s="9"/>
      <c r="L39" s="14">
        <v>16</v>
      </c>
    </row>
    <row r="40" spans="1:12" ht="16.5">
      <c r="A40" s="53"/>
      <c r="B40" s="66" t="s">
        <v>58</v>
      </c>
      <c r="D40" s="66"/>
      <c r="E40" s="12"/>
      <c r="F40" s="12"/>
      <c r="G40" s="12"/>
      <c r="H40" s="58">
        <v>0</v>
      </c>
      <c r="I40" s="58">
        <v>0</v>
      </c>
      <c r="J40" s="58">
        <v>0</v>
      </c>
      <c r="K40" s="58">
        <v>0</v>
      </c>
      <c r="L40" s="14"/>
    </row>
    <row r="41" spans="1:12" ht="16.5">
      <c r="A41" s="53"/>
      <c r="B41" s="66" t="s">
        <v>59</v>
      </c>
      <c r="E41" s="12"/>
      <c r="F41" s="12"/>
      <c r="G41" s="12"/>
      <c r="H41" s="58">
        <v>17000</v>
      </c>
      <c r="I41" s="58">
        <v>3000</v>
      </c>
      <c r="J41" s="58">
        <v>500</v>
      </c>
      <c r="K41" s="59">
        <v>500</v>
      </c>
      <c r="L41" s="14"/>
    </row>
    <row r="42" spans="1:12" ht="16.5">
      <c r="A42" s="53"/>
      <c r="B42" s="66" t="s">
        <v>60</v>
      </c>
      <c r="E42" s="12"/>
      <c r="F42" s="12"/>
      <c r="G42" s="12"/>
      <c r="H42" s="58"/>
      <c r="I42" s="58"/>
      <c r="J42" s="58"/>
      <c r="K42" s="59"/>
      <c r="L42" s="14">
        <v>17</v>
      </c>
    </row>
    <row r="43" spans="1:12" ht="16.5">
      <c r="A43" s="53"/>
      <c r="B43" s="151" t="s">
        <v>61</v>
      </c>
      <c r="C43" s="152"/>
      <c r="D43" s="152"/>
      <c r="E43" s="152"/>
      <c r="F43" s="152"/>
      <c r="G43" s="153"/>
      <c r="H43" s="68">
        <f>SUM(H40:H42)</f>
        <v>17000</v>
      </c>
      <c r="I43" s="68">
        <f>SUM(I40:I42)</f>
        <v>3000</v>
      </c>
      <c r="J43" s="68">
        <f>SUM(J40:J42)</f>
        <v>500</v>
      </c>
      <c r="K43" s="68">
        <f>SUM(K40:K42)</f>
        <v>500</v>
      </c>
      <c r="L43" s="14"/>
    </row>
    <row r="44" spans="1:18" ht="16.5">
      <c r="A44" s="53"/>
      <c r="B44" s="154" t="s">
        <v>62</v>
      </c>
      <c r="C44" s="155"/>
      <c r="D44" s="155"/>
      <c r="E44" s="155"/>
      <c r="F44" s="155"/>
      <c r="G44" s="155"/>
      <c r="H44" s="9"/>
      <c r="I44" s="9"/>
      <c r="J44" s="9"/>
      <c r="K44" s="9"/>
      <c r="L44" s="14">
        <v>18</v>
      </c>
      <c r="M44" s="9" t="s">
        <v>31</v>
      </c>
      <c r="R44" s="9" t="s">
        <v>31</v>
      </c>
    </row>
    <row r="45" spans="1:12" ht="16.5">
      <c r="A45" s="53"/>
      <c r="B45" s="66" t="s">
        <v>63</v>
      </c>
      <c r="C45" s="72"/>
      <c r="D45" s="72"/>
      <c r="E45" s="72"/>
      <c r="F45" s="72"/>
      <c r="G45" s="72"/>
      <c r="H45" s="58">
        <v>11000</v>
      </c>
      <c r="I45" s="58">
        <v>12000</v>
      </c>
      <c r="J45" s="58">
        <v>12000</v>
      </c>
      <c r="K45" s="59">
        <v>12000</v>
      </c>
      <c r="L45" s="14"/>
    </row>
    <row r="46" spans="1:12" ht="16.5">
      <c r="A46" s="53"/>
      <c r="B46" s="66" t="s">
        <v>64</v>
      </c>
      <c r="E46" s="66"/>
      <c r="F46" s="66"/>
      <c r="G46" s="66"/>
      <c r="H46" s="58">
        <v>12000</v>
      </c>
      <c r="I46" s="58">
        <v>12000</v>
      </c>
      <c r="J46" s="58">
        <v>12000</v>
      </c>
      <c r="K46" s="59">
        <v>12000</v>
      </c>
      <c r="L46" s="14">
        <v>19</v>
      </c>
    </row>
    <row r="47" spans="1:12" ht="16.5">
      <c r="A47" s="53"/>
      <c r="B47" s="66" t="s">
        <v>65</v>
      </c>
      <c r="E47" s="66"/>
      <c r="F47" s="66"/>
      <c r="G47" s="66"/>
      <c r="H47" s="58">
        <v>650</v>
      </c>
      <c r="I47" s="58">
        <v>650</v>
      </c>
      <c r="J47" s="58">
        <v>650</v>
      </c>
      <c r="K47" s="59">
        <v>650</v>
      </c>
      <c r="L47" s="14">
        <v>20</v>
      </c>
    </row>
    <row r="48" spans="1:12" ht="16.5">
      <c r="A48" s="83"/>
      <c r="B48" s="151" t="s">
        <v>66</v>
      </c>
      <c r="C48" s="152"/>
      <c r="D48" s="152"/>
      <c r="E48" s="152"/>
      <c r="F48" s="152"/>
      <c r="G48" s="153"/>
      <c r="H48" s="68">
        <f>SUM(H45:H47)</f>
        <v>23650</v>
      </c>
      <c r="I48" s="68">
        <f>SUM(I45:I47)</f>
        <v>24650</v>
      </c>
      <c r="J48" s="68">
        <f>SUM(J45:J47)</f>
        <v>24650</v>
      </c>
      <c r="K48" s="68">
        <f>SUM(K45:K47)</f>
        <v>24650</v>
      </c>
      <c r="L48" s="14"/>
    </row>
    <row r="49" spans="1:12" ht="16.5">
      <c r="A49" s="53"/>
      <c r="B49" s="69" t="s">
        <v>67</v>
      </c>
      <c r="D49" s="12"/>
      <c r="E49" s="12"/>
      <c r="F49" s="12"/>
      <c r="G49" s="12"/>
      <c r="H49" s="9"/>
      <c r="I49" s="9"/>
      <c r="J49" s="9"/>
      <c r="K49" s="9"/>
      <c r="L49" s="14"/>
    </row>
    <row r="50" spans="1:12" ht="16.5">
      <c r="A50" s="53"/>
      <c r="B50" s="67" t="s">
        <v>68</v>
      </c>
      <c r="D50" s="66"/>
      <c r="E50" s="66"/>
      <c r="F50" s="66"/>
      <c r="G50" s="66"/>
      <c r="H50" s="58">
        <v>650</v>
      </c>
      <c r="I50" s="58">
        <v>650</v>
      </c>
      <c r="J50" s="58">
        <v>650</v>
      </c>
      <c r="K50" s="59">
        <v>650</v>
      </c>
      <c r="L50" s="14">
        <v>21</v>
      </c>
    </row>
    <row r="51" spans="1:12" ht="16.5">
      <c r="A51" s="53"/>
      <c r="B51" s="67" t="s">
        <v>69</v>
      </c>
      <c r="C51" s="67"/>
      <c r="D51" s="66"/>
      <c r="E51" s="66"/>
      <c r="F51" s="66"/>
      <c r="G51" s="66"/>
      <c r="H51" s="58">
        <v>3600</v>
      </c>
      <c r="I51" s="58">
        <v>3600</v>
      </c>
      <c r="J51" s="58">
        <v>3600</v>
      </c>
      <c r="K51" s="59">
        <v>3600</v>
      </c>
      <c r="L51" s="14">
        <v>22</v>
      </c>
    </row>
    <row r="52" spans="1:12" ht="16.5">
      <c r="A52" s="53"/>
      <c r="B52" s="67" t="s">
        <v>70</v>
      </c>
      <c r="E52" s="66"/>
      <c r="F52" s="66"/>
      <c r="G52" s="66"/>
      <c r="H52" s="58">
        <v>3200</v>
      </c>
      <c r="I52" s="58">
        <v>700</v>
      </c>
      <c r="J52" s="58">
        <v>700</v>
      </c>
      <c r="K52" s="59">
        <v>700</v>
      </c>
      <c r="L52" s="14">
        <v>23</v>
      </c>
    </row>
    <row r="53" spans="1:12" ht="16.5">
      <c r="A53" s="53"/>
      <c r="B53" s="67" t="s">
        <v>71</v>
      </c>
      <c r="D53" s="66"/>
      <c r="E53" s="66"/>
      <c r="F53" s="66"/>
      <c r="G53" s="66"/>
      <c r="H53" s="58">
        <v>1000</v>
      </c>
      <c r="I53" s="58">
        <v>1000</v>
      </c>
      <c r="J53" s="58">
        <v>1000</v>
      </c>
      <c r="K53" s="59">
        <v>1000</v>
      </c>
      <c r="L53" s="14"/>
    </row>
    <row r="54" spans="1:12" ht="16.5">
      <c r="A54" s="53"/>
      <c r="B54" s="67" t="s">
        <v>165</v>
      </c>
      <c r="C54" s="67"/>
      <c r="D54" s="66"/>
      <c r="E54" s="66"/>
      <c r="F54" s="66"/>
      <c r="G54" s="66"/>
      <c r="H54" s="58">
        <v>660</v>
      </c>
      <c r="I54" s="58">
        <v>400</v>
      </c>
      <c r="J54" s="58">
        <v>400</v>
      </c>
      <c r="K54" s="59">
        <v>400</v>
      </c>
      <c r="L54" s="14"/>
    </row>
    <row r="55" spans="1:12" ht="16.5">
      <c r="A55" s="53"/>
      <c r="B55" s="67" t="s">
        <v>73</v>
      </c>
      <c r="C55" s="67"/>
      <c r="D55" s="66"/>
      <c r="E55" s="66"/>
      <c r="F55" s="66"/>
      <c r="G55" s="66"/>
      <c r="H55" s="58">
        <v>220</v>
      </c>
      <c r="I55" s="58">
        <v>220</v>
      </c>
      <c r="J55" s="58">
        <v>220</v>
      </c>
      <c r="K55" s="59">
        <v>220</v>
      </c>
      <c r="L55" s="14">
        <v>24</v>
      </c>
    </row>
    <row r="56" spans="1:12" ht="16.5">
      <c r="A56" s="53"/>
      <c r="B56" s="67" t="s">
        <v>74</v>
      </c>
      <c r="D56" s="66"/>
      <c r="E56" s="66"/>
      <c r="F56" s="66"/>
      <c r="G56" s="66"/>
      <c r="H56" s="58">
        <v>490</v>
      </c>
      <c r="I56" s="58">
        <v>100</v>
      </c>
      <c r="J56" s="58">
        <v>100</v>
      </c>
      <c r="K56" s="59">
        <v>100</v>
      </c>
      <c r="L56" s="14">
        <v>25</v>
      </c>
    </row>
    <row r="57" spans="1:12" ht="16.5">
      <c r="A57" s="53"/>
      <c r="B57" s="67" t="s">
        <v>75</v>
      </c>
      <c r="D57" s="66"/>
      <c r="E57" s="66"/>
      <c r="F57" s="66"/>
      <c r="G57" s="66"/>
      <c r="H57" s="58">
        <v>2000</v>
      </c>
      <c r="I57" s="58">
        <v>2000</v>
      </c>
      <c r="J57" s="58">
        <v>500</v>
      </c>
      <c r="K57" s="59">
        <v>500</v>
      </c>
      <c r="L57" s="14">
        <v>26</v>
      </c>
    </row>
    <row r="58" spans="1:12" ht="16.5">
      <c r="A58" s="53"/>
      <c r="B58" s="67" t="s">
        <v>76</v>
      </c>
      <c r="D58" s="66"/>
      <c r="E58" s="66"/>
      <c r="F58" s="66"/>
      <c r="G58" s="66"/>
      <c r="H58" s="58">
        <v>160</v>
      </c>
      <c r="I58" s="58">
        <v>160</v>
      </c>
      <c r="J58" s="58">
        <v>160</v>
      </c>
      <c r="K58" s="59">
        <v>160</v>
      </c>
      <c r="L58" s="14">
        <v>27</v>
      </c>
    </row>
    <row r="59" spans="1:12" ht="16.5">
      <c r="A59" s="53"/>
      <c r="B59" s="67" t="s">
        <v>77</v>
      </c>
      <c r="D59" s="66"/>
      <c r="E59" s="66"/>
      <c r="F59" s="66"/>
      <c r="G59" s="66"/>
      <c r="H59" s="58">
        <v>720</v>
      </c>
      <c r="I59" s="58">
        <v>0</v>
      </c>
      <c r="J59" s="58">
        <v>0</v>
      </c>
      <c r="K59" s="59">
        <v>0</v>
      </c>
      <c r="L59" s="14"/>
    </row>
    <row r="60" spans="1:12" ht="16.5">
      <c r="A60" s="53"/>
      <c r="B60" s="67" t="s">
        <v>78</v>
      </c>
      <c r="D60" s="66"/>
      <c r="E60" s="66"/>
      <c r="F60" s="66"/>
      <c r="G60" s="66"/>
      <c r="H60" s="58">
        <v>3000</v>
      </c>
      <c r="I60" s="58">
        <v>440</v>
      </c>
      <c r="J60" s="58">
        <v>440</v>
      </c>
      <c r="K60" s="59">
        <v>440</v>
      </c>
      <c r="L60" s="14"/>
    </row>
    <row r="61" spans="1:12" ht="16.5">
      <c r="A61" s="53"/>
      <c r="B61" s="67" t="s">
        <v>79</v>
      </c>
      <c r="D61" s="66"/>
      <c r="E61" s="66"/>
      <c r="F61" s="66"/>
      <c r="G61" s="66"/>
      <c r="H61" s="58">
        <v>1600</v>
      </c>
      <c r="I61" s="58">
        <v>1600</v>
      </c>
      <c r="J61" s="58">
        <v>1600</v>
      </c>
      <c r="K61" s="59">
        <v>1600</v>
      </c>
      <c r="L61" s="14"/>
    </row>
    <row r="62" spans="1:12" ht="16.5">
      <c r="A62" s="53"/>
      <c r="B62" s="156" t="s">
        <v>80</v>
      </c>
      <c r="C62" s="156"/>
      <c r="D62" s="156"/>
      <c r="E62" s="156"/>
      <c r="F62" s="156"/>
      <c r="G62" s="66"/>
      <c r="H62" s="58">
        <v>650</v>
      </c>
      <c r="I62" s="58">
        <v>650</v>
      </c>
      <c r="J62" s="58">
        <v>650</v>
      </c>
      <c r="K62" s="59">
        <v>850</v>
      </c>
      <c r="L62" s="14">
        <v>28</v>
      </c>
    </row>
    <row r="63" spans="1:12" ht="16.5">
      <c r="A63" s="53"/>
      <c r="B63" s="151" t="s">
        <v>81</v>
      </c>
      <c r="C63" s="152"/>
      <c r="D63" s="152"/>
      <c r="E63" s="152"/>
      <c r="F63" s="152"/>
      <c r="G63" s="153"/>
      <c r="H63" s="68">
        <f>SUM(H50:H62)</f>
        <v>17950</v>
      </c>
      <c r="I63" s="68">
        <f>SUM(I50:I62)</f>
        <v>11520</v>
      </c>
      <c r="J63" s="68">
        <f>SUM(J50:J62)</f>
        <v>10020</v>
      </c>
      <c r="K63" s="68">
        <f>SUM(K50:K62)</f>
        <v>10220</v>
      </c>
      <c r="L63" s="14"/>
    </row>
    <row r="64" spans="1:12" ht="16.5">
      <c r="A64" s="53"/>
      <c r="B64" s="69" t="s">
        <v>82</v>
      </c>
      <c r="C64" s="73"/>
      <c r="D64" s="73"/>
      <c r="E64" s="73"/>
      <c r="F64" s="12"/>
      <c r="G64" s="12"/>
      <c r="H64" s="74"/>
      <c r="I64" s="74"/>
      <c r="J64" s="74"/>
      <c r="K64" s="65"/>
      <c r="L64" s="14">
        <v>29</v>
      </c>
    </row>
    <row r="65" spans="1:16" ht="16.5">
      <c r="A65" s="53"/>
      <c r="B65" s="151" t="s">
        <v>83</v>
      </c>
      <c r="C65" s="152"/>
      <c r="D65" s="152"/>
      <c r="E65" s="152"/>
      <c r="F65" s="152"/>
      <c r="G65" s="153"/>
      <c r="H65" s="58">
        <v>12000</v>
      </c>
      <c r="I65" s="58">
        <v>0</v>
      </c>
      <c r="J65" s="58">
        <v>0</v>
      </c>
      <c r="K65" s="58">
        <v>0</v>
      </c>
      <c r="L65" s="14"/>
      <c r="P65" s="9" t="s">
        <v>31</v>
      </c>
    </row>
    <row r="66" spans="1:12" ht="16.5">
      <c r="A66" s="53"/>
      <c r="H66" s="9"/>
      <c r="I66" s="9"/>
      <c r="J66" s="9"/>
      <c r="K66" s="9"/>
      <c r="L66" s="14"/>
    </row>
    <row r="67" spans="1:12" ht="16.5">
      <c r="A67" s="53"/>
      <c r="B67" s="69" t="s">
        <v>84</v>
      </c>
      <c r="D67" s="12"/>
      <c r="E67" s="12"/>
      <c r="F67" s="12"/>
      <c r="G67" s="12"/>
      <c r="H67" s="9"/>
      <c r="I67" s="9"/>
      <c r="J67" s="9"/>
      <c r="K67" s="9"/>
      <c r="L67" s="14">
        <v>30</v>
      </c>
    </row>
    <row r="68" spans="1:12" ht="16.5">
      <c r="A68" s="53"/>
      <c r="B68" s="151" t="s">
        <v>85</v>
      </c>
      <c r="C68" s="152"/>
      <c r="D68" s="152"/>
      <c r="E68" s="152"/>
      <c r="F68" s="152"/>
      <c r="G68" s="153"/>
      <c r="H68" s="68">
        <v>35000</v>
      </c>
      <c r="I68" s="68">
        <v>15000</v>
      </c>
      <c r="J68" s="68">
        <v>15000</v>
      </c>
      <c r="K68" s="70">
        <v>15000</v>
      </c>
      <c r="L68" s="14"/>
    </row>
    <row r="69" spans="1:12" ht="16.5">
      <c r="A69" s="53"/>
      <c r="B69" s="67"/>
      <c r="H69" s="9"/>
      <c r="I69" s="9"/>
      <c r="J69" s="9"/>
      <c r="K69" s="9"/>
      <c r="L69" s="14"/>
    </row>
    <row r="70" spans="1:12" ht="16.5">
      <c r="A70" s="53"/>
      <c r="B70" s="174" t="s">
        <v>86</v>
      </c>
      <c r="C70" s="175"/>
      <c r="D70" s="175"/>
      <c r="E70" s="175"/>
      <c r="F70" s="175"/>
      <c r="G70" s="176"/>
      <c r="H70" s="1">
        <f>SUM(H19+H23+H25+H33+H38+H43+H48+H63+H65+H68)</f>
        <v>885175</v>
      </c>
      <c r="I70" s="1">
        <f>SUM(I19+I23+I25+I33+I38+I43+I48+I63+I65+I68)</f>
        <v>1140222</v>
      </c>
      <c r="J70" s="1">
        <f>SUM(J19+J23+J25+J33+J38+J43+J48+J63+J65+J68)</f>
        <v>1136392</v>
      </c>
      <c r="K70" s="1">
        <f>SUM(K19+K23+K25+K33+K38+K43+K48+K63+K65+K68)</f>
        <v>1142162</v>
      </c>
      <c r="L70" s="14"/>
    </row>
    <row r="71" spans="1:12" ht="16.5">
      <c r="A71" s="53"/>
      <c r="B71" s="18"/>
      <c r="C71" s="18"/>
      <c r="D71" s="18"/>
      <c r="E71" s="18"/>
      <c r="F71" s="18"/>
      <c r="G71" s="18"/>
      <c r="H71" s="9"/>
      <c r="I71" s="9"/>
      <c r="J71" s="9"/>
      <c r="K71" s="9"/>
      <c r="L71" s="14"/>
    </row>
    <row r="72" spans="1:12" ht="16.5">
      <c r="A72" s="53"/>
      <c r="B72" s="18"/>
      <c r="C72" s="18"/>
      <c r="D72" s="18"/>
      <c r="E72" s="18"/>
      <c r="F72" s="18"/>
      <c r="G72" s="18"/>
      <c r="H72" s="177" t="s">
        <v>87</v>
      </c>
      <c r="I72" s="178"/>
      <c r="J72" s="179"/>
      <c r="K72" s="75">
        <f>SUM(H70:K70)</f>
        <v>4303951</v>
      </c>
      <c r="L72" s="14"/>
    </row>
    <row r="73" spans="1:12" ht="17.25" thickBot="1">
      <c r="A73" s="76"/>
      <c r="B73" s="77"/>
      <c r="C73" s="77"/>
      <c r="D73" s="77"/>
      <c r="E73" s="78"/>
      <c r="F73" s="77"/>
      <c r="G73" s="77"/>
      <c r="H73" s="79"/>
      <c r="I73" s="79"/>
      <c r="J73" s="79"/>
      <c r="K73" s="79"/>
      <c r="L73" s="16"/>
    </row>
    <row r="74" spans="1:11" ht="16.5">
      <c r="A74" s="12"/>
      <c r="B74" s="12"/>
      <c r="C74" s="12"/>
      <c r="D74" s="12"/>
      <c r="E74" s="80"/>
      <c r="F74" s="12"/>
      <c r="G74" s="12"/>
      <c r="H74" s="81"/>
      <c r="I74" s="81"/>
      <c r="J74" s="81"/>
      <c r="K74" s="81"/>
    </row>
    <row r="75" spans="1:17" s="82" customFormat="1" ht="6" customHeight="1">
      <c r="A75" s="82" t="s">
        <v>31</v>
      </c>
      <c r="L75" s="17"/>
      <c r="Q75" s="9"/>
    </row>
    <row r="76" spans="1:11" ht="16.5">
      <c r="A76" s="83"/>
      <c r="H76" s="9"/>
      <c r="I76" s="9"/>
      <c r="J76" s="9"/>
      <c r="K76" s="9"/>
    </row>
    <row r="77" spans="8:11" ht="16.5">
      <c r="H77" s="9"/>
      <c r="I77" s="9"/>
      <c r="J77" s="9"/>
      <c r="K77" s="9"/>
    </row>
  </sheetData>
  <sheetProtection password="C36C" sheet="1" objects="1" scenarios="1"/>
  <mergeCells count="25">
    <mergeCell ref="B9:G9"/>
    <mergeCell ref="B3:D3"/>
    <mergeCell ref="E3:K3"/>
    <mergeCell ref="B4:D4"/>
    <mergeCell ref="E4:K4"/>
    <mergeCell ref="B8:G8"/>
    <mergeCell ref="B44:G44"/>
    <mergeCell ref="B10:G10"/>
    <mergeCell ref="B11:G11"/>
    <mergeCell ref="B12:G12"/>
    <mergeCell ref="B14:G14"/>
    <mergeCell ref="B15:G15"/>
    <mergeCell ref="B19:G19"/>
    <mergeCell ref="B23:G23"/>
    <mergeCell ref="B25:G25"/>
    <mergeCell ref="B33:G33"/>
    <mergeCell ref="B38:G38"/>
    <mergeCell ref="B43:G43"/>
    <mergeCell ref="H72:J72"/>
    <mergeCell ref="B48:G48"/>
    <mergeCell ref="B62:F62"/>
    <mergeCell ref="B63:G63"/>
    <mergeCell ref="B65:G65"/>
    <mergeCell ref="B68:G68"/>
    <mergeCell ref="B70:G70"/>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7999799847602844"/>
  </sheetPr>
  <dimension ref="A1:L97"/>
  <sheetViews>
    <sheetView zoomScalePageLayoutView="0" workbookViewId="0" topLeftCell="A1">
      <selection activeCell="D15" sqref="D15"/>
    </sheetView>
  </sheetViews>
  <sheetFormatPr defaultColWidth="8.7109375" defaultRowHeight="15"/>
  <cols>
    <col min="1" max="1" width="5.8515625" style="44" bestFit="1" customWidth="1"/>
    <col min="2" max="2" width="41.00390625" style="22" customWidth="1"/>
    <col min="3" max="3" width="10.421875" style="22" customWidth="1"/>
    <col min="4" max="4" width="11.57421875" style="22" customWidth="1"/>
    <col min="5" max="5" width="12.28125" style="22" customWidth="1"/>
    <col min="6" max="6" width="10.7109375" style="22" customWidth="1"/>
    <col min="7" max="7" width="10.57421875" style="22" customWidth="1"/>
    <col min="8" max="8" width="8.421875" style="22" bestFit="1" customWidth="1"/>
    <col min="9" max="9" width="10.28125" style="22" bestFit="1" customWidth="1"/>
    <col min="10" max="10" width="2.57421875" style="22" customWidth="1"/>
    <col min="11" max="16384" width="8.7109375" style="22" customWidth="1"/>
  </cols>
  <sheetData>
    <row r="1" spans="1:10" ht="15.75">
      <c r="A1" s="19"/>
      <c r="B1" s="45" t="s">
        <v>88</v>
      </c>
      <c r="C1" s="20"/>
      <c r="D1" s="20"/>
      <c r="E1" s="20"/>
      <c r="F1" s="20"/>
      <c r="G1" s="20"/>
      <c r="H1" s="20"/>
      <c r="I1" s="20"/>
      <c r="J1" s="21"/>
    </row>
    <row r="2" spans="1:10" ht="4.5" customHeight="1" thickBot="1">
      <c r="A2" s="23"/>
      <c r="B2" s="46"/>
      <c r="J2" s="24"/>
    </row>
    <row r="3" spans="1:10" ht="15.75">
      <c r="A3" s="23"/>
      <c r="B3" s="47" t="s">
        <v>19</v>
      </c>
      <c r="C3" s="229" t="s">
        <v>160</v>
      </c>
      <c r="D3" s="230"/>
      <c r="E3" s="230"/>
      <c r="F3" s="230"/>
      <c r="G3" s="230"/>
      <c r="H3" s="230"/>
      <c r="I3" s="231"/>
      <c r="J3" s="24"/>
    </row>
    <row r="4" spans="1:10" ht="16.5" thickBot="1">
      <c r="A4" s="23"/>
      <c r="B4" s="48" t="s">
        <v>89</v>
      </c>
      <c r="C4" s="232" t="s">
        <v>161</v>
      </c>
      <c r="D4" s="233"/>
      <c r="E4" s="233"/>
      <c r="F4" s="233"/>
      <c r="G4" s="233"/>
      <c r="H4" s="233"/>
      <c r="I4" s="234"/>
      <c r="J4" s="24"/>
    </row>
    <row r="5" spans="1:10" s="26" customFormat="1" ht="14.25" customHeight="1">
      <c r="A5" s="25" t="s">
        <v>90</v>
      </c>
      <c r="B5" s="22"/>
      <c r="C5" s="22"/>
      <c r="D5" s="22"/>
      <c r="E5" s="22"/>
      <c r="F5" s="22"/>
      <c r="G5" s="22"/>
      <c r="H5" s="22"/>
      <c r="I5" s="22"/>
      <c r="J5" s="24"/>
    </row>
    <row r="6" spans="1:10" ht="12.75">
      <c r="A6" s="23">
        <v>1</v>
      </c>
      <c r="B6" s="27" t="s">
        <v>91</v>
      </c>
      <c r="C6" s="235" t="s">
        <v>92</v>
      </c>
      <c r="D6" s="235"/>
      <c r="E6" s="235"/>
      <c r="F6" s="235"/>
      <c r="G6" s="235"/>
      <c r="H6" s="235"/>
      <c r="I6" s="236"/>
      <c r="J6" s="24"/>
    </row>
    <row r="7" spans="1:10" ht="25.5" customHeight="1">
      <c r="A7" s="23">
        <v>2</v>
      </c>
      <c r="B7" s="28" t="s">
        <v>93</v>
      </c>
      <c r="C7" s="237" t="s">
        <v>94</v>
      </c>
      <c r="D7" s="238"/>
      <c r="E7" s="238"/>
      <c r="F7" s="238"/>
      <c r="G7" s="238"/>
      <c r="H7" s="238"/>
      <c r="I7" s="239"/>
      <c r="J7" s="24"/>
    </row>
    <row r="8" spans="1:10" ht="25.5" customHeight="1">
      <c r="A8" s="23">
        <v>3</v>
      </c>
      <c r="B8" s="28" t="s">
        <v>95</v>
      </c>
      <c r="C8" s="235" t="s">
        <v>166</v>
      </c>
      <c r="D8" s="235"/>
      <c r="E8" s="235"/>
      <c r="F8" s="235"/>
      <c r="G8" s="235"/>
      <c r="H8" s="235"/>
      <c r="I8" s="236"/>
      <c r="J8" s="24"/>
    </row>
    <row r="9" spans="1:10" ht="28.5" customHeight="1">
      <c r="A9" s="23">
        <v>4</v>
      </c>
      <c r="B9" s="27" t="s">
        <v>97</v>
      </c>
      <c r="C9" s="235" t="s">
        <v>98</v>
      </c>
      <c r="D9" s="235"/>
      <c r="E9" s="235"/>
      <c r="F9" s="235"/>
      <c r="G9" s="235"/>
      <c r="H9" s="235"/>
      <c r="I9" s="236"/>
      <c r="J9" s="24"/>
    </row>
    <row r="10" spans="1:10" ht="27" customHeight="1">
      <c r="A10" s="23">
        <v>5</v>
      </c>
      <c r="B10" s="27" t="s">
        <v>29</v>
      </c>
      <c r="C10" s="235" t="s">
        <v>99</v>
      </c>
      <c r="D10" s="235"/>
      <c r="E10" s="235"/>
      <c r="F10" s="235"/>
      <c r="G10" s="235"/>
      <c r="H10" s="235"/>
      <c r="I10" s="236"/>
      <c r="J10" s="24"/>
    </row>
    <row r="11" spans="1:10" ht="51.75" customHeight="1">
      <c r="A11" s="23">
        <v>6</v>
      </c>
      <c r="B11" s="28" t="s">
        <v>100</v>
      </c>
      <c r="C11" s="235" t="s">
        <v>167</v>
      </c>
      <c r="D11" s="235"/>
      <c r="E11" s="235"/>
      <c r="F11" s="235"/>
      <c r="G11" s="235"/>
      <c r="H11" s="235"/>
      <c r="I11" s="236"/>
      <c r="J11" s="24"/>
    </row>
    <row r="12" spans="1:10" ht="12.75">
      <c r="A12" s="23"/>
      <c r="B12" s="29"/>
      <c r="C12" s="30"/>
      <c r="D12" s="30"/>
      <c r="E12" s="30"/>
      <c r="F12" s="30"/>
      <c r="G12" s="30"/>
      <c r="H12" s="30"/>
      <c r="I12" s="30"/>
      <c r="J12" s="24"/>
    </row>
    <row r="13" spans="1:10" ht="12.75">
      <c r="A13" s="23">
        <v>7</v>
      </c>
      <c r="B13" s="27" t="s">
        <v>34</v>
      </c>
      <c r="C13" s="240" t="s">
        <v>103</v>
      </c>
      <c r="D13" s="236"/>
      <c r="E13" s="236"/>
      <c r="F13" s="236"/>
      <c r="G13" s="236"/>
      <c r="H13" s="236"/>
      <c r="I13" s="236"/>
      <c r="J13" s="24"/>
    </row>
    <row r="14" spans="1:10" ht="51">
      <c r="A14" s="23"/>
      <c r="B14" s="31" t="s">
        <v>106</v>
      </c>
      <c r="C14" s="7" t="s">
        <v>107</v>
      </c>
      <c r="D14" s="7" t="s">
        <v>168</v>
      </c>
      <c r="E14" s="7" t="s">
        <v>109</v>
      </c>
      <c r="F14" s="7" t="s">
        <v>110</v>
      </c>
      <c r="G14" s="7" t="s">
        <v>111</v>
      </c>
      <c r="H14" s="7" t="s">
        <v>112</v>
      </c>
      <c r="I14" s="7" t="s">
        <v>113</v>
      </c>
      <c r="J14" s="24"/>
    </row>
    <row r="15" spans="1:10" ht="12.75">
      <c r="A15" s="23"/>
      <c r="B15" s="32" t="s">
        <v>169</v>
      </c>
      <c r="C15" s="33">
        <v>97000</v>
      </c>
      <c r="D15" s="33">
        <f>0.095*C15</f>
        <v>9215</v>
      </c>
      <c r="E15" s="33">
        <v>7760</v>
      </c>
      <c r="F15" s="33">
        <f aca="true" t="shared" si="0" ref="F15:F24">SUM(D15:E15)</f>
        <v>16975</v>
      </c>
      <c r="G15" s="33">
        <f aca="true" t="shared" si="1" ref="G15:G24">SUM(C15+F15)</f>
        <v>113975</v>
      </c>
      <c r="H15" s="34">
        <v>1</v>
      </c>
      <c r="I15" s="35">
        <f>G15*H15</f>
        <v>113975</v>
      </c>
      <c r="J15" s="24"/>
    </row>
    <row r="16" spans="1:10" ht="12.75">
      <c r="A16" s="23"/>
      <c r="B16" s="32" t="s">
        <v>170</v>
      </c>
      <c r="C16" s="33">
        <v>84000</v>
      </c>
      <c r="D16" s="33">
        <f aca="true" t="shared" si="2" ref="D16:D24">0.095*C16</f>
        <v>7980</v>
      </c>
      <c r="E16" s="33">
        <v>6720</v>
      </c>
      <c r="F16" s="33">
        <f t="shared" si="0"/>
        <v>14700</v>
      </c>
      <c r="G16" s="33">
        <f t="shared" si="1"/>
        <v>98700</v>
      </c>
      <c r="H16" s="36">
        <v>1</v>
      </c>
      <c r="I16" s="35">
        <f>G16*H16</f>
        <v>98700</v>
      </c>
      <c r="J16" s="24"/>
    </row>
    <row r="17" spans="1:10" ht="12.75">
      <c r="A17" s="23"/>
      <c r="B17" s="32" t="s">
        <v>171</v>
      </c>
      <c r="C17" s="33">
        <v>54089</v>
      </c>
      <c r="D17" s="33">
        <f t="shared" si="2"/>
        <v>5138.455</v>
      </c>
      <c r="E17" s="33">
        <v>4327.12</v>
      </c>
      <c r="F17" s="33">
        <f t="shared" si="0"/>
        <v>9465.575</v>
      </c>
      <c r="G17" s="33">
        <f t="shared" si="1"/>
        <v>63554.575</v>
      </c>
      <c r="H17" s="34">
        <v>1</v>
      </c>
      <c r="I17" s="35">
        <f>G17*H17</f>
        <v>63554.575</v>
      </c>
      <c r="J17" s="24"/>
    </row>
    <row r="18" spans="1:10" ht="12.75">
      <c r="A18" s="23"/>
      <c r="B18" s="32" t="s">
        <v>172</v>
      </c>
      <c r="C18" s="33">
        <v>89500</v>
      </c>
      <c r="D18" s="33">
        <f t="shared" si="2"/>
        <v>8502.5</v>
      </c>
      <c r="E18" s="33">
        <v>7160</v>
      </c>
      <c r="F18" s="33">
        <f t="shared" si="0"/>
        <v>15662.5</v>
      </c>
      <c r="G18" s="33">
        <f t="shared" si="1"/>
        <v>105162.5</v>
      </c>
      <c r="H18" s="34">
        <v>4.2</v>
      </c>
      <c r="I18" s="35">
        <f aca="true" t="shared" si="3" ref="I18:I24">G18*H18</f>
        <v>441682.5</v>
      </c>
      <c r="J18" s="24"/>
    </row>
    <row r="19" spans="1:10" ht="12.75">
      <c r="A19" s="23"/>
      <c r="B19" s="32" t="s">
        <v>173</v>
      </c>
      <c r="C19" s="33">
        <v>245000</v>
      </c>
      <c r="D19" s="33">
        <v>0</v>
      </c>
      <c r="E19" s="33">
        <v>0</v>
      </c>
      <c r="F19" s="33">
        <f t="shared" si="0"/>
        <v>0</v>
      </c>
      <c r="G19" s="33">
        <f t="shared" si="1"/>
        <v>245000</v>
      </c>
      <c r="H19" s="34">
        <v>0.8</v>
      </c>
      <c r="I19" s="35">
        <f t="shared" si="3"/>
        <v>196000</v>
      </c>
      <c r="J19" s="24"/>
    </row>
    <row r="20" spans="1:10" ht="12.75">
      <c r="A20" s="23"/>
      <c r="B20" s="32" t="s">
        <v>174</v>
      </c>
      <c r="C20" s="33">
        <v>79000</v>
      </c>
      <c r="D20" s="33">
        <f t="shared" si="2"/>
        <v>7505</v>
      </c>
      <c r="E20" s="33">
        <v>6320</v>
      </c>
      <c r="F20" s="33">
        <f t="shared" si="0"/>
        <v>13825</v>
      </c>
      <c r="G20" s="33">
        <f t="shared" si="1"/>
        <v>92825</v>
      </c>
      <c r="H20" s="34">
        <v>0.6</v>
      </c>
      <c r="I20" s="35">
        <f t="shared" si="3"/>
        <v>55695</v>
      </c>
      <c r="J20" s="24"/>
    </row>
    <row r="21" spans="1:10" ht="12.75">
      <c r="A21" s="23"/>
      <c r="B21" s="32"/>
      <c r="C21" s="33"/>
      <c r="D21" s="33">
        <f t="shared" si="2"/>
        <v>0</v>
      </c>
      <c r="E21" s="33"/>
      <c r="F21" s="33">
        <f t="shared" si="0"/>
        <v>0</v>
      </c>
      <c r="G21" s="33">
        <f t="shared" si="1"/>
        <v>0</v>
      </c>
      <c r="H21" s="34"/>
      <c r="I21" s="35">
        <f t="shared" si="3"/>
        <v>0</v>
      </c>
      <c r="J21" s="24"/>
    </row>
    <row r="22" spans="1:10" ht="12.75">
      <c r="A22" s="23"/>
      <c r="B22" s="32"/>
      <c r="C22" s="33"/>
      <c r="D22" s="33">
        <f t="shared" si="2"/>
        <v>0</v>
      </c>
      <c r="E22" s="33"/>
      <c r="F22" s="33">
        <f t="shared" si="0"/>
        <v>0</v>
      </c>
      <c r="G22" s="33">
        <f t="shared" si="1"/>
        <v>0</v>
      </c>
      <c r="H22" s="34"/>
      <c r="I22" s="35">
        <f t="shared" si="3"/>
        <v>0</v>
      </c>
      <c r="J22" s="24"/>
    </row>
    <row r="23" spans="1:10" ht="12.75">
      <c r="A23" s="23"/>
      <c r="B23" s="32"/>
      <c r="C23" s="33"/>
      <c r="D23" s="33">
        <f t="shared" si="2"/>
        <v>0</v>
      </c>
      <c r="E23" s="33"/>
      <c r="F23" s="33">
        <f t="shared" si="0"/>
        <v>0</v>
      </c>
      <c r="G23" s="33">
        <f t="shared" si="1"/>
        <v>0</v>
      </c>
      <c r="H23" s="34"/>
      <c r="I23" s="35">
        <f t="shared" si="3"/>
        <v>0</v>
      </c>
      <c r="J23" s="24"/>
    </row>
    <row r="24" spans="1:10" ht="12.75">
      <c r="A24" s="23"/>
      <c r="B24" s="32"/>
      <c r="C24" s="33"/>
      <c r="D24" s="33">
        <f t="shared" si="2"/>
        <v>0</v>
      </c>
      <c r="E24" s="33"/>
      <c r="F24" s="33">
        <f t="shared" si="0"/>
        <v>0</v>
      </c>
      <c r="G24" s="33">
        <f t="shared" si="1"/>
        <v>0</v>
      </c>
      <c r="H24" s="34"/>
      <c r="I24" s="35">
        <f t="shared" si="3"/>
        <v>0</v>
      </c>
      <c r="J24" s="24"/>
    </row>
    <row r="25" spans="1:10" ht="12.75">
      <c r="A25" s="23"/>
      <c r="B25" s="241" t="s">
        <v>116</v>
      </c>
      <c r="C25" s="241"/>
      <c r="D25" s="241"/>
      <c r="E25" s="241"/>
      <c r="F25" s="241"/>
      <c r="G25" s="241"/>
      <c r="H25" s="37">
        <f>SUM(H15:H24)</f>
        <v>8.6</v>
      </c>
      <c r="I25" s="49">
        <f>SUM(I15:I24)</f>
        <v>969607.075</v>
      </c>
      <c r="J25" s="24"/>
    </row>
    <row r="26" spans="1:10" ht="12.75">
      <c r="A26" s="23"/>
      <c r="B26" s="224" t="s">
        <v>117</v>
      </c>
      <c r="C26" s="225"/>
      <c r="D26" s="225"/>
      <c r="E26" s="225"/>
      <c r="F26" s="225"/>
      <c r="G26" s="225"/>
      <c r="H26" s="225"/>
      <c r="I26" s="225"/>
      <c r="J26" s="24"/>
    </row>
    <row r="27" spans="1:10" ht="12.75">
      <c r="A27" s="23"/>
      <c r="B27" s="214" t="s">
        <v>175</v>
      </c>
      <c r="C27" s="214"/>
      <c r="D27" s="214"/>
      <c r="E27" s="214"/>
      <c r="F27" s="214"/>
      <c r="G27" s="214"/>
      <c r="H27" s="214"/>
      <c r="I27" s="214"/>
      <c r="J27" s="24"/>
    </row>
    <row r="28" spans="1:10" ht="12.75">
      <c r="A28" s="23"/>
      <c r="B28" s="214"/>
      <c r="C28" s="214"/>
      <c r="D28" s="214"/>
      <c r="E28" s="214"/>
      <c r="F28" s="214"/>
      <c r="G28" s="214"/>
      <c r="H28" s="214"/>
      <c r="I28" s="214"/>
      <c r="J28" s="24"/>
    </row>
    <row r="29" spans="1:10" ht="12.75">
      <c r="A29" s="23"/>
      <c r="B29" s="214"/>
      <c r="C29" s="214"/>
      <c r="D29" s="214"/>
      <c r="E29" s="214"/>
      <c r="F29" s="214"/>
      <c r="G29" s="214"/>
      <c r="H29" s="214"/>
      <c r="I29" s="214"/>
      <c r="J29" s="24"/>
    </row>
    <row r="30" spans="1:10" ht="12.75">
      <c r="A30" s="23"/>
      <c r="J30" s="24"/>
    </row>
    <row r="31" spans="1:10" ht="27" customHeight="1">
      <c r="A31" s="23">
        <v>8</v>
      </c>
      <c r="B31" s="38" t="s">
        <v>118</v>
      </c>
      <c r="C31" s="222" t="s">
        <v>119</v>
      </c>
      <c r="D31" s="223"/>
      <c r="E31" s="223"/>
      <c r="F31" s="223"/>
      <c r="G31" s="223"/>
      <c r="H31" s="223"/>
      <c r="I31" s="223"/>
      <c r="J31" s="24"/>
    </row>
    <row r="32" spans="1:10" ht="25.5" customHeight="1">
      <c r="A32" s="23">
        <v>9</v>
      </c>
      <c r="B32" s="39" t="s">
        <v>36</v>
      </c>
      <c r="C32" s="218" t="s">
        <v>120</v>
      </c>
      <c r="D32" s="219"/>
      <c r="E32" s="219"/>
      <c r="F32" s="219"/>
      <c r="G32" s="219"/>
      <c r="H32" s="219"/>
      <c r="I32" s="219"/>
      <c r="J32" s="24"/>
    </row>
    <row r="33" spans="1:10" ht="39" customHeight="1">
      <c r="A33" s="23">
        <v>10</v>
      </c>
      <c r="B33" s="39" t="s">
        <v>121</v>
      </c>
      <c r="C33" s="218" t="s">
        <v>122</v>
      </c>
      <c r="D33" s="219"/>
      <c r="E33" s="219"/>
      <c r="F33" s="219"/>
      <c r="G33" s="219"/>
      <c r="H33" s="219"/>
      <c r="I33" s="219"/>
      <c r="J33" s="24"/>
    </row>
    <row r="34" spans="1:10" ht="12.75">
      <c r="A34" s="23"/>
      <c r="B34" s="224" t="s">
        <v>123</v>
      </c>
      <c r="C34" s="225"/>
      <c r="D34" s="225"/>
      <c r="E34" s="225"/>
      <c r="F34" s="225"/>
      <c r="G34" s="225"/>
      <c r="H34" s="225"/>
      <c r="I34" s="225"/>
      <c r="J34" s="24"/>
    </row>
    <row r="35" spans="1:10" ht="12.75">
      <c r="A35" s="23"/>
      <c r="B35" s="214" t="s">
        <v>176</v>
      </c>
      <c r="C35" s="226"/>
      <c r="D35" s="226"/>
      <c r="E35" s="226"/>
      <c r="F35" s="226"/>
      <c r="G35" s="226"/>
      <c r="H35" s="226"/>
      <c r="I35" s="226"/>
      <c r="J35" s="24"/>
    </row>
    <row r="36" spans="1:12" ht="12.75">
      <c r="A36" s="23"/>
      <c r="B36" s="226"/>
      <c r="C36" s="226"/>
      <c r="D36" s="226"/>
      <c r="E36" s="226"/>
      <c r="F36" s="226"/>
      <c r="G36" s="226"/>
      <c r="H36" s="226"/>
      <c r="I36" s="226"/>
      <c r="J36" s="24"/>
      <c r="L36" s="22" t="s">
        <v>31</v>
      </c>
    </row>
    <row r="37" spans="1:10" ht="12.75">
      <c r="A37" s="23"/>
      <c r="B37" s="226"/>
      <c r="C37" s="226"/>
      <c r="D37" s="226"/>
      <c r="E37" s="226"/>
      <c r="F37" s="226"/>
      <c r="G37" s="226"/>
      <c r="H37" s="226"/>
      <c r="I37" s="226"/>
      <c r="J37" s="24"/>
    </row>
    <row r="38" spans="1:10" ht="12.75">
      <c r="A38" s="23"/>
      <c r="J38" s="24"/>
    </row>
    <row r="39" spans="1:10" ht="26.25" customHeight="1">
      <c r="A39" s="23">
        <v>11</v>
      </c>
      <c r="B39" s="39" t="s">
        <v>124</v>
      </c>
      <c r="C39" s="222" t="s">
        <v>125</v>
      </c>
      <c r="D39" s="223"/>
      <c r="E39" s="223"/>
      <c r="F39" s="223"/>
      <c r="G39" s="223"/>
      <c r="H39" s="223"/>
      <c r="I39" s="223"/>
      <c r="J39" s="24"/>
    </row>
    <row r="40" spans="1:10" ht="12.75">
      <c r="A40" s="23"/>
      <c r="B40" s="215" t="s">
        <v>126</v>
      </c>
      <c r="C40" s="227"/>
      <c r="D40" s="227"/>
      <c r="E40" s="227"/>
      <c r="F40" s="227"/>
      <c r="G40" s="227"/>
      <c r="H40" s="227"/>
      <c r="I40" s="228"/>
      <c r="J40" s="24"/>
    </row>
    <row r="41" spans="1:10" ht="12.75">
      <c r="A41" s="23"/>
      <c r="B41" s="214" t="s">
        <v>177</v>
      </c>
      <c r="C41" s="214"/>
      <c r="D41" s="214"/>
      <c r="E41" s="214"/>
      <c r="F41" s="214"/>
      <c r="G41" s="214"/>
      <c r="H41" s="214"/>
      <c r="I41" s="214"/>
      <c r="J41" s="24"/>
    </row>
    <row r="42" spans="1:10" ht="12.75">
      <c r="A42" s="23"/>
      <c r="B42" s="214"/>
      <c r="C42" s="214"/>
      <c r="D42" s="214"/>
      <c r="E42" s="214"/>
      <c r="F42" s="214"/>
      <c r="G42" s="214"/>
      <c r="H42" s="214"/>
      <c r="I42" s="214"/>
      <c r="J42" s="24"/>
    </row>
    <row r="43" spans="1:10" ht="12.75">
      <c r="A43" s="23"/>
      <c r="B43" s="214"/>
      <c r="C43" s="214"/>
      <c r="D43" s="214"/>
      <c r="E43" s="214"/>
      <c r="F43" s="214"/>
      <c r="G43" s="214"/>
      <c r="H43" s="214"/>
      <c r="I43" s="214"/>
      <c r="J43" s="24"/>
    </row>
    <row r="44" spans="1:10" ht="12.75">
      <c r="A44" s="23"/>
      <c r="J44" s="24"/>
    </row>
    <row r="45" spans="1:10" ht="28.5" customHeight="1">
      <c r="A45" s="23">
        <v>12</v>
      </c>
      <c r="B45" s="39" t="s">
        <v>127</v>
      </c>
      <c r="C45" s="218" t="s">
        <v>128</v>
      </c>
      <c r="D45" s="219"/>
      <c r="E45" s="219"/>
      <c r="F45" s="219"/>
      <c r="G45" s="219"/>
      <c r="H45" s="219"/>
      <c r="I45" s="219"/>
      <c r="J45" s="24"/>
    </row>
    <row r="46" spans="1:10" ht="12.75">
      <c r="A46" s="23">
        <v>13</v>
      </c>
      <c r="B46" s="215" t="s">
        <v>129</v>
      </c>
      <c r="C46" s="216"/>
      <c r="D46" s="216"/>
      <c r="E46" s="216"/>
      <c r="F46" s="216"/>
      <c r="G46" s="216"/>
      <c r="H46" s="216"/>
      <c r="I46" s="217"/>
      <c r="J46" s="24"/>
    </row>
    <row r="47" spans="1:10" ht="12.75">
      <c r="A47" s="23"/>
      <c r="B47" s="214" t="s">
        <v>178</v>
      </c>
      <c r="C47" s="214"/>
      <c r="D47" s="214"/>
      <c r="E47" s="214"/>
      <c r="F47" s="214"/>
      <c r="G47" s="214"/>
      <c r="H47" s="214"/>
      <c r="I47" s="214"/>
      <c r="J47" s="24"/>
    </row>
    <row r="48" spans="1:10" ht="12.75">
      <c r="A48" s="23"/>
      <c r="B48" s="214"/>
      <c r="C48" s="214"/>
      <c r="D48" s="214"/>
      <c r="E48" s="214"/>
      <c r="F48" s="214"/>
      <c r="G48" s="214"/>
      <c r="H48" s="214"/>
      <c r="I48" s="214"/>
      <c r="J48" s="24"/>
    </row>
    <row r="49" spans="1:10" ht="12.75">
      <c r="A49" s="23"/>
      <c r="B49" s="214"/>
      <c r="C49" s="214"/>
      <c r="D49" s="214"/>
      <c r="E49" s="214"/>
      <c r="F49" s="214"/>
      <c r="G49" s="214"/>
      <c r="H49" s="214"/>
      <c r="I49" s="214"/>
      <c r="J49" s="24"/>
    </row>
    <row r="50" spans="1:10" ht="12.75">
      <c r="A50" s="23"/>
      <c r="B50" s="40"/>
      <c r="C50" s="40"/>
      <c r="D50" s="40"/>
      <c r="E50" s="40"/>
      <c r="F50" s="40"/>
      <c r="G50" s="40"/>
      <c r="H50" s="40"/>
      <c r="I50" s="40"/>
      <c r="J50" s="24"/>
    </row>
    <row r="51" spans="1:10" ht="27.75" customHeight="1">
      <c r="A51" s="23">
        <v>14</v>
      </c>
      <c r="B51" s="39" t="s">
        <v>130</v>
      </c>
      <c r="C51" s="218" t="s">
        <v>131</v>
      </c>
      <c r="D51" s="219"/>
      <c r="E51" s="219"/>
      <c r="F51" s="219"/>
      <c r="G51" s="219"/>
      <c r="H51" s="219"/>
      <c r="I51" s="219"/>
      <c r="J51" s="24"/>
    </row>
    <row r="52" spans="1:10" ht="12.75">
      <c r="A52" s="23">
        <v>15</v>
      </c>
      <c r="B52" s="220" t="s">
        <v>132</v>
      </c>
      <c r="C52" s="221"/>
      <c r="D52" s="221"/>
      <c r="E52" s="221"/>
      <c r="F52" s="221"/>
      <c r="G52" s="221"/>
      <c r="H52" s="221"/>
      <c r="I52" s="221"/>
      <c r="J52" s="24"/>
    </row>
    <row r="53" spans="1:10" ht="12.75">
      <c r="A53" s="23"/>
      <c r="B53" s="214" t="s">
        <v>179</v>
      </c>
      <c r="C53" s="214"/>
      <c r="D53" s="214"/>
      <c r="E53" s="214"/>
      <c r="F53" s="214"/>
      <c r="G53" s="214"/>
      <c r="H53" s="214"/>
      <c r="I53" s="214"/>
      <c r="J53" s="24"/>
    </row>
    <row r="54" spans="1:10" ht="12.75">
      <c r="A54" s="23"/>
      <c r="B54" s="214"/>
      <c r="C54" s="214"/>
      <c r="D54" s="214"/>
      <c r="E54" s="214"/>
      <c r="F54" s="214"/>
      <c r="G54" s="214"/>
      <c r="H54" s="214"/>
      <c r="I54" s="214"/>
      <c r="J54" s="24"/>
    </row>
    <row r="55" spans="1:10" ht="12.75">
      <c r="A55" s="23"/>
      <c r="B55" s="214"/>
      <c r="C55" s="214"/>
      <c r="D55" s="214"/>
      <c r="E55" s="214"/>
      <c r="F55" s="214"/>
      <c r="G55" s="214"/>
      <c r="H55" s="214"/>
      <c r="I55" s="214"/>
      <c r="J55" s="24"/>
    </row>
    <row r="56" spans="1:10" ht="12.75">
      <c r="A56" s="23"/>
      <c r="J56" s="24"/>
    </row>
    <row r="57" spans="1:10" ht="43.5" customHeight="1">
      <c r="A57" s="23">
        <v>16</v>
      </c>
      <c r="B57" s="39" t="s">
        <v>133</v>
      </c>
      <c r="C57" s="218" t="s">
        <v>134</v>
      </c>
      <c r="D57" s="219"/>
      <c r="E57" s="219"/>
      <c r="F57" s="219"/>
      <c r="G57" s="219"/>
      <c r="H57" s="219"/>
      <c r="I57" s="219"/>
      <c r="J57" s="24"/>
    </row>
    <row r="58" spans="1:10" ht="12.75">
      <c r="A58" s="23">
        <v>17</v>
      </c>
      <c r="B58" s="220" t="s">
        <v>135</v>
      </c>
      <c r="C58" s="221"/>
      <c r="D58" s="221"/>
      <c r="E58" s="221"/>
      <c r="F58" s="221"/>
      <c r="G58" s="221"/>
      <c r="H58" s="221"/>
      <c r="I58" s="221"/>
      <c r="J58" s="24"/>
    </row>
    <row r="59" spans="1:10" ht="12.75">
      <c r="A59" s="23"/>
      <c r="B59" s="214" t="s">
        <v>180</v>
      </c>
      <c r="C59" s="214"/>
      <c r="D59" s="214"/>
      <c r="E59" s="214"/>
      <c r="F59" s="214"/>
      <c r="G59" s="214"/>
      <c r="H59" s="214"/>
      <c r="I59" s="214"/>
      <c r="J59" s="24"/>
    </row>
    <row r="60" spans="1:10" ht="12.75">
      <c r="A60" s="23"/>
      <c r="B60" s="214"/>
      <c r="C60" s="214"/>
      <c r="D60" s="214"/>
      <c r="E60" s="214"/>
      <c r="F60" s="214"/>
      <c r="G60" s="214"/>
      <c r="H60" s="214"/>
      <c r="I60" s="214"/>
      <c r="J60" s="24"/>
    </row>
    <row r="61" spans="1:10" ht="12.75">
      <c r="A61" s="23"/>
      <c r="B61" s="214"/>
      <c r="C61" s="214"/>
      <c r="D61" s="214"/>
      <c r="E61" s="214"/>
      <c r="F61" s="214"/>
      <c r="G61" s="214"/>
      <c r="H61" s="214"/>
      <c r="I61" s="214"/>
      <c r="J61" s="24"/>
    </row>
    <row r="62" spans="1:10" ht="12.75">
      <c r="A62" s="23"/>
      <c r="J62" s="24"/>
    </row>
    <row r="63" spans="1:10" ht="43.5" customHeight="1">
      <c r="A63" s="23">
        <v>18</v>
      </c>
      <c r="B63" s="39" t="s">
        <v>137</v>
      </c>
      <c r="C63" s="218" t="s">
        <v>138</v>
      </c>
      <c r="D63" s="219"/>
      <c r="E63" s="219"/>
      <c r="F63" s="219"/>
      <c r="G63" s="219"/>
      <c r="H63" s="219"/>
      <c r="I63" s="219"/>
      <c r="J63" s="24"/>
    </row>
    <row r="64" spans="1:10" ht="12.75">
      <c r="A64" s="23">
        <v>19</v>
      </c>
      <c r="B64" s="220" t="s">
        <v>139</v>
      </c>
      <c r="C64" s="221"/>
      <c r="D64" s="221"/>
      <c r="E64" s="221"/>
      <c r="F64" s="221"/>
      <c r="G64" s="221"/>
      <c r="H64" s="221"/>
      <c r="I64" s="221"/>
      <c r="J64" s="24"/>
    </row>
    <row r="65" spans="1:10" ht="12.75">
      <c r="A65" s="23"/>
      <c r="B65" s="214" t="s">
        <v>181</v>
      </c>
      <c r="C65" s="214"/>
      <c r="D65" s="214"/>
      <c r="E65" s="214"/>
      <c r="F65" s="214"/>
      <c r="G65" s="214"/>
      <c r="H65" s="214"/>
      <c r="I65" s="214"/>
      <c r="J65" s="24"/>
    </row>
    <row r="66" spans="1:10" ht="12.75">
      <c r="A66" s="23"/>
      <c r="B66" s="214"/>
      <c r="C66" s="214"/>
      <c r="D66" s="214"/>
      <c r="E66" s="214"/>
      <c r="F66" s="214"/>
      <c r="G66" s="214"/>
      <c r="H66" s="214"/>
      <c r="I66" s="214"/>
      <c r="J66" s="24"/>
    </row>
    <row r="67" spans="1:12" ht="12.75">
      <c r="A67" s="23"/>
      <c r="B67" s="214"/>
      <c r="C67" s="214"/>
      <c r="D67" s="214"/>
      <c r="E67" s="214"/>
      <c r="F67" s="214"/>
      <c r="G67" s="214"/>
      <c r="H67" s="214"/>
      <c r="I67" s="214"/>
      <c r="J67" s="24"/>
      <c r="L67" s="22" t="s">
        <v>31</v>
      </c>
    </row>
    <row r="68" spans="1:10" ht="13.5" customHeight="1">
      <c r="A68" s="23">
        <v>20</v>
      </c>
      <c r="B68" s="220" t="s">
        <v>140</v>
      </c>
      <c r="C68" s="221"/>
      <c r="D68" s="221"/>
      <c r="E68" s="221"/>
      <c r="F68" s="221"/>
      <c r="G68" s="221"/>
      <c r="H68" s="221"/>
      <c r="I68" s="221"/>
      <c r="J68" s="24"/>
    </row>
    <row r="69" spans="1:10" ht="12.75">
      <c r="A69" s="23"/>
      <c r="B69" s="214" t="s">
        <v>136</v>
      </c>
      <c r="C69" s="214"/>
      <c r="D69" s="214"/>
      <c r="E69" s="214"/>
      <c r="F69" s="214"/>
      <c r="G69" s="214"/>
      <c r="H69" s="214"/>
      <c r="I69" s="214"/>
      <c r="J69" s="24"/>
    </row>
    <row r="70" spans="1:10" ht="27.75" customHeight="1">
      <c r="A70" s="23"/>
      <c r="B70" s="214"/>
      <c r="C70" s="214"/>
      <c r="D70" s="214"/>
      <c r="E70" s="214"/>
      <c r="F70" s="214"/>
      <c r="G70" s="214"/>
      <c r="H70" s="214"/>
      <c r="I70" s="214"/>
      <c r="J70" s="24"/>
    </row>
    <row r="71" spans="1:10" ht="12.75">
      <c r="A71" s="23"/>
      <c r="B71" s="214"/>
      <c r="C71" s="214"/>
      <c r="D71" s="214"/>
      <c r="E71" s="214"/>
      <c r="F71" s="214"/>
      <c r="G71" s="214"/>
      <c r="H71" s="214"/>
      <c r="I71" s="214"/>
      <c r="J71" s="24"/>
    </row>
    <row r="72" spans="1:10" ht="12.75">
      <c r="A72" s="23"/>
      <c r="J72" s="24"/>
    </row>
    <row r="73" spans="1:10" ht="28.5" customHeight="1">
      <c r="A73" s="23">
        <v>21</v>
      </c>
      <c r="B73" s="91" t="s">
        <v>68</v>
      </c>
      <c r="C73" s="218" t="s">
        <v>141</v>
      </c>
      <c r="D73" s="219"/>
      <c r="E73" s="219"/>
      <c r="F73" s="219"/>
      <c r="G73" s="219"/>
      <c r="H73" s="219"/>
      <c r="I73" s="219"/>
      <c r="J73" s="24"/>
    </row>
    <row r="74" spans="1:10" ht="12.75">
      <c r="A74" s="23">
        <v>22</v>
      </c>
      <c r="B74" s="39" t="s">
        <v>69</v>
      </c>
      <c r="C74" s="218" t="s">
        <v>142</v>
      </c>
      <c r="D74" s="219"/>
      <c r="E74" s="219"/>
      <c r="F74" s="219"/>
      <c r="G74" s="219"/>
      <c r="H74" s="219"/>
      <c r="I74" s="219"/>
      <c r="J74" s="24"/>
    </row>
    <row r="75" spans="1:10" ht="28.5" customHeight="1">
      <c r="A75" s="23">
        <v>23</v>
      </c>
      <c r="B75" s="39" t="s">
        <v>143</v>
      </c>
      <c r="C75" s="218" t="s">
        <v>144</v>
      </c>
      <c r="D75" s="219"/>
      <c r="E75" s="219"/>
      <c r="F75" s="219"/>
      <c r="G75" s="219"/>
      <c r="H75" s="219"/>
      <c r="I75" s="219"/>
      <c r="J75" s="24"/>
    </row>
    <row r="76" spans="1:10" ht="12.75">
      <c r="A76" s="23">
        <v>24</v>
      </c>
      <c r="B76" s="39" t="s">
        <v>145</v>
      </c>
      <c r="C76" s="218" t="s">
        <v>146</v>
      </c>
      <c r="D76" s="219"/>
      <c r="E76" s="219"/>
      <c r="F76" s="219"/>
      <c r="G76" s="219"/>
      <c r="H76" s="219"/>
      <c r="I76" s="219"/>
      <c r="J76" s="24"/>
    </row>
    <row r="77" spans="1:10" ht="12.75">
      <c r="A77" s="23">
        <v>25</v>
      </c>
      <c r="B77" s="39" t="s">
        <v>147</v>
      </c>
      <c r="C77" s="218" t="s">
        <v>148</v>
      </c>
      <c r="D77" s="219"/>
      <c r="E77" s="219"/>
      <c r="F77" s="219"/>
      <c r="G77" s="219"/>
      <c r="H77" s="219"/>
      <c r="I77" s="219"/>
      <c r="J77" s="24"/>
    </row>
    <row r="78" spans="1:10" ht="27" customHeight="1">
      <c r="A78" s="23">
        <v>26</v>
      </c>
      <c r="B78" s="39" t="s">
        <v>75</v>
      </c>
      <c r="C78" s="218" t="s">
        <v>149</v>
      </c>
      <c r="D78" s="219"/>
      <c r="E78" s="219"/>
      <c r="F78" s="219"/>
      <c r="G78" s="219"/>
      <c r="H78" s="219"/>
      <c r="I78" s="219"/>
      <c r="J78" s="24"/>
    </row>
    <row r="79" spans="1:12" ht="28.5" customHeight="1">
      <c r="A79" s="23">
        <v>27</v>
      </c>
      <c r="B79" s="39" t="s">
        <v>76</v>
      </c>
      <c r="C79" s="218" t="s">
        <v>150</v>
      </c>
      <c r="D79" s="219"/>
      <c r="E79" s="219"/>
      <c r="F79" s="219"/>
      <c r="G79" s="219"/>
      <c r="H79" s="219"/>
      <c r="I79" s="219"/>
      <c r="J79" s="24"/>
      <c r="K79" s="22" t="s">
        <v>31</v>
      </c>
      <c r="L79" s="22" t="s">
        <v>31</v>
      </c>
    </row>
    <row r="80" spans="1:10" ht="12.75">
      <c r="A80" s="23">
        <v>28</v>
      </c>
      <c r="B80" s="39" t="s">
        <v>151</v>
      </c>
      <c r="C80" s="218" t="s">
        <v>152</v>
      </c>
      <c r="D80" s="219"/>
      <c r="E80" s="219"/>
      <c r="F80" s="219"/>
      <c r="G80" s="219"/>
      <c r="H80" s="219"/>
      <c r="I80" s="219"/>
      <c r="J80" s="24"/>
    </row>
    <row r="81" spans="1:10" ht="12.75">
      <c r="A81" s="23"/>
      <c r="B81" s="220" t="s">
        <v>153</v>
      </c>
      <c r="C81" s="221"/>
      <c r="D81" s="221"/>
      <c r="E81" s="221"/>
      <c r="F81" s="221"/>
      <c r="G81" s="221"/>
      <c r="H81" s="221"/>
      <c r="I81" s="221"/>
      <c r="J81" s="24"/>
    </row>
    <row r="82" spans="1:10" ht="12.75">
      <c r="A82" s="23"/>
      <c r="B82" s="214" t="s">
        <v>182</v>
      </c>
      <c r="C82" s="214"/>
      <c r="D82" s="214"/>
      <c r="E82" s="214"/>
      <c r="F82" s="214"/>
      <c r="G82" s="214"/>
      <c r="H82" s="214"/>
      <c r="I82" s="214"/>
      <c r="J82" s="24"/>
    </row>
    <row r="83" spans="1:10" ht="12.75">
      <c r="A83" s="23"/>
      <c r="B83" s="214"/>
      <c r="C83" s="214"/>
      <c r="D83" s="214"/>
      <c r="E83" s="214"/>
      <c r="F83" s="214"/>
      <c r="G83" s="214"/>
      <c r="H83" s="214"/>
      <c r="I83" s="214"/>
      <c r="J83" s="24"/>
    </row>
    <row r="84" spans="1:10" ht="12.75">
      <c r="A84" s="23"/>
      <c r="B84" s="214"/>
      <c r="C84" s="214"/>
      <c r="D84" s="214"/>
      <c r="E84" s="214"/>
      <c r="F84" s="214"/>
      <c r="G84" s="214"/>
      <c r="H84" s="214"/>
      <c r="I84" s="214"/>
      <c r="J84" s="24"/>
    </row>
    <row r="85" spans="1:10" ht="12.75">
      <c r="A85" s="23"/>
      <c r="B85" s="40"/>
      <c r="C85" s="40"/>
      <c r="D85" s="40"/>
      <c r="E85" s="40"/>
      <c r="F85" s="40"/>
      <c r="G85" s="40"/>
      <c r="H85" s="40"/>
      <c r="I85" s="40"/>
      <c r="J85" s="24"/>
    </row>
    <row r="86" spans="1:10" ht="12.75">
      <c r="A86" s="23">
        <v>29</v>
      </c>
      <c r="B86" s="39" t="s">
        <v>154</v>
      </c>
      <c r="C86" s="218" t="s">
        <v>155</v>
      </c>
      <c r="D86" s="219"/>
      <c r="E86" s="219"/>
      <c r="F86" s="219"/>
      <c r="G86" s="219"/>
      <c r="H86" s="219"/>
      <c r="I86" s="219"/>
      <c r="J86" s="24"/>
    </row>
    <row r="87" spans="1:10" ht="12.75">
      <c r="A87" s="23"/>
      <c r="B87" s="220" t="s">
        <v>156</v>
      </c>
      <c r="C87" s="221"/>
      <c r="D87" s="221"/>
      <c r="E87" s="221"/>
      <c r="F87" s="221"/>
      <c r="G87" s="221"/>
      <c r="H87" s="221"/>
      <c r="I87" s="221"/>
      <c r="J87" s="24"/>
    </row>
    <row r="88" spans="1:10" ht="12.75">
      <c r="A88" s="23"/>
      <c r="B88" s="214" t="s">
        <v>136</v>
      </c>
      <c r="C88" s="214"/>
      <c r="D88" s="214"/>
      <c r="E88" s="214"/>
      <c r="F88" s="214"/>
      <c r="G88" s="214"/>
      <c r="H88" s="214"/>
      <c r="I88" s="214"/>
      <c r="J88" s="24"/>
    </row>
    <row r="89" spans="1:10" ht="12.75">
      <c r="A89" s="23"/>
      <c r="B89" s="214"/>
      <c r="C89" s="214"/>
      <c r="D89" s="214"/>
      <c r="E89" s="214"/>
      <c r="F89" s="214"/>
      <c r="G89" s="214"/>
      <c r="H89" s="214"/>
      <c r="I89" s="214"/>
      <c r="J89" s="24"/>
    </row>
    <row r="90" spans="1:10" ht="12.75">
      <c r="A90" s="23"/>
      <c r="B90" s="214"/>
      <c r="C90" s="214"/>
      <c r="D90" s="214"/>
      <c r="E90" s="214"/>
      <c r="F90" s="214"/>
      <c r="G90" s="214"/>
      <c r="H90" s="214"/>
      <c r="I90" s="214"/>
      <c r="J90" s="24"/>
    </row>
    <row r="91" spans="1:10" ht="12.75">
      <c r="A91" s="23"/>
      <c r="J91" s="24"/>
    </row>
    <row r="92" spans="1:10" ht="24.75" customHeight="1">
      <c r="A92" s="23">
        <v>30</v>
      </c>
      <c r="B92" s="39" t="s">
        <v>84</v>
      </c>
      <c r="C92" s="218" t="s">
        <v>157</v>
      </c>
      <c r="D92" s="219"/>
      <c r="E92" s="219"/>
      <c r="F92" s="219"/>
      <c r="G92" s="219"/>
      <c r="H92" s="219"/>
      <c r="I92" s="219"/>
      <c r="J92" s="24"/>
    </row>
    <row r="93" spans="1:10" ht="12.75">
      <c r="A93" s="23"/>
      <c r="B93" s="220" t="s">
        <v>158</v>
      </c>
      <c r="C93" s="221"/>
      <c r="D93" s="221"/>
      <c r="E93" s="221"/>
      <c r="F93" s="221"/>
      <c r="G93" s="221"/>
      <c r="H93" s="221"/>
      <c r="I93" s="221"/>
      <c r="J93" s="24"/>
    </row>
    <row r="94" spans="1:10" ht="12.75">
      <c r="A94" s="23"/>
      <c r="B94" s="214" t="s">
        <v>136</v>
      </c>
      <c r="C94" s="214"/>
      <c r="D94" s="214"/>
      <c r="E94" s="214"/>
      <c r="F94" s="214"/>
      <c r="G94" s="214"/>
      <c r="H94" s="214"/>
      <c r="I94" s="214"/>
      <c r="J94" s="24"/>
    </row>
    <row r="95" spans="1:10" ht="12" customHeight="1">
      <c r="A95" s="23"/>
      <c r="B95" s="214"/>
      <c r="C95" s="214"/>
      <c r="D95" s="214"/>
      <c r="E95" s="214"/>
      <c r="F95" s="214"/>
      <c r="G95" s="214"/>
      <c r="H95" s="214"/>
      <c r="I95" s="214"/>
      <c r="J95" s="24"/>
    </row>
    <row r="96" spans="1:10" ht="12.75">
      <c r="A96" s="23"/>
      <c r="B96" s="214"/>
      <c r="C96" s="214"/>
      <c r="D96" s="214"/>
      <c r="E96" s="214"/>
      <c r="F96" s="214"/>
      <c r="G96" s="214"/>
      <c r="H96" s="214"/>
      <c r="I96" s="214"/>
      <c r="J96" s="24"/>
    </row>
    <row r="97" spans="1:10" ht="13.5" thickBot="1">
      <c r="A97" s="41"/>
      <c r="B97" s="42"/>
      <c r="C97" s="42"/>
      <c r="D97" s="42"/>
      <c r="E97" s="42"/>
      <c r="F97" s="42"/>
      <c r="G97" s="42"/>
      <c r="H97" s="42"/>
      <c r="I97" s="42"/>
      <c r="J97" s="43"/>
    </row>
  </sheetData>
  <sheetProtection/>
  <mergeCells count="50">
    <mergeCell ref="B27:I29"/>
    <mergeCell ref="C3:I3"/>
    <mergeCell ref="C4:I4"/>
    <mergeCell ref="C6:I6"/>
    <mergeCell ref="C7:I7"/>
    <mergeCell ref="C8:I8"/>
    <mergeCell ref="C9:I9"/>
    <mergeCell ref="C10:I10"/>
    <mergeCell ref="C11:I11"/>
    <mergeCell ref="C13:I13"/>
    <mergeCell ref="B25:G25"/>
    <mergeCell ref="B26:I26"/>
    <mergeCell ref="B52:I52"/>
    <mergeCell ref="C31:I31"/>
    <mergeCell ref="C32:I32"/>
    <mergeCell ref="C33:I33"/>
    <mergeCell ref="B34:I34"/>
    <mergeCell ref="B35:I37"/>
    <mergeCell ref="C39:I39"/>
    <mergeCell ref="B40:I40"/>
    <mergeCell ref="B41:I43"/>
    <mergeCell ref="C45:I45"/>
    <mergeCell ref="B47:I49"/>
    <mergeCell ref="C51:I51"/>
    <mergeCell ref="B69:I71"/>
    <mergeCell ref="C73:I73"/>
    <mergeCell ref="C74:I74"/>
    <mergeCell ref="C75:I75"/>
    <mergeCell ref="B53:I55"/>
    <mergeCell ref="C57:I57"/>
    <mergeCell ref="B58:I58"/>
    <mergeCell ref="B59:I61"/>
    <mergeCell ref="C63:I63"/>
    <mergeCell ref="B64:I64"/>
    <mergeCell ref="B94:I96"/>
    <mergeCell ref="B46:I46"/>
    <mergeCell ref="B82:I84"/>
    <mergeCell ref="C86:I86"/>
    <mergeCell ref="B87:I87"/>
    <mergeCell ref="B88:I90"/>
    <mergeCell ref="C92:I92"/>
    <mergeCell ref="B93:I93"/>
    <mergeCell ref="C76:I76"/>
    <mergeCell ref="C77:I77"/>
    <mergeCell ref="C78:I78"/>
    <mergeCell ref="C79:I79"/>
    <mergeCell ref="C80:I80"/>
    <mergeCell ref="B81:I81"/>
    <mergeCell ref="B65:I67"/>
    <mergeCell ref="B68:I68"/>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Communities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D - Proposed Grant Budget</dc:title>
  <dc:subject>Special Purpose Financial Statement</dc:subject>
  <dc:creator>Queensland Government</dc:creator>
  <cp:keywords>service agreement, resource, development, acquittal</cp:keywords>
  <dc:description/>
  <cp:lastModifiedBy>Ibrahim Khoury (Ministry of Health)</cp:lastModifiedBy>
  <dcterms:created xsi:type="dcterms:W3CDTF">2014-06-05T00:27:01Z</dcterms:created>
  <dcterms:modified xsi:type="dcterms:W3CDTF">2023-05-24T05:22:08Z</dcterms:modified>
  <cp:category>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